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ynamicadminsolutions.sharepoint.com/sites/bookskeepBusinessDevelopment/Shared Documents/Products/PFEcom Online Course/_Content/Module 7/"/>
    </mc:Choice>
  </mc:AlternateContent>
  <xr:revisionPtr revIDLastSave="0" documentId="8_{E395CE8F-BE14-408D-9072-9F32FDE328FE}" xr6:coauthVersionLast="47" xr6:coauthVersionMax="47" xr10:uidLastSave="{00000000-0000-0000-0000-000000000000}"/>
  <workbookProtection workbookAlgorithmName="SHA-512" workbookHashValue="qtJ2+SGuam+eSQFe+WDz91RVpWeP3dDvMyH5Odd4Py03nw+7t9EycR0FGR+ajY+a8qLggIeYo9U/ClURvpniHQ==" workbookSaltValue="RFxH4SWEBa8KeotmN3W7WQ==" workbookSpinCount="100000" lockStructure="1"/>
  <bookViews>
    <workbookView xWindow="-98" yWindow="-98" windowWidth="21795" windowHeight="13875" tabRatio="702" xr2:uid="{00000000-000D-0000-FFFF-FFFF00000000}"/>
  </bookViews>
  <sheets>
    <sheet name="bookskeep Owner Pay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6" l="1"/>
  <c r="B4" i="6"/>
  <c r="F26" i="6" l="1"/>
  <c r="B43" i="6" s="1"/>
  <c r="F27" i="6"/>
  <c r="F37" i="6" s="1"/>
  <c r="F28" i="6"/>
  <c r="B44" i="6" s="1"/>
  <c r="F32" i="6" l="1"/>
  <c r="D34" i="6"/>
  <c r="F38" i="6"/>
  <c r="F35" i="6"/>
  <c r="F39" i="6"/>
  <c r="F36" i="6"/>
  <c r="H30" i="6" l="1"/>
  <c r="F30" i="6"/>
  <c r="F31" i="6" s="1"/>
  <c r="F43" i="6"/>
  <c r="G35" i="6"/>
  <c r="G39" i="6" l="1"/>
  <c r="G36" i="6"/>
  <c r="G37" i="6"/>
  <c r="G38" i="6"/>
  <c r="F44" i="6"/>
</calcChain>
</file>

<file path=xl/sharedStrings.xml><?xml version="1.0" encoding="utf-8"?>
<sst xmlns="http://schemas.openxmlformats.org/spreadsheetml/2006/main" count="52" uniqueCount="45">
  <si>
    <r>
      <t xml:space="preserve">Go to p. 104 in 
</t>
    </r>
    <r>
      <rPr>
        <b/>
        <i/>
        <u/>
        <sz val="10"/>
        <color theme="1"/>
        <rFont val="Calibri "/>
      </rPr>
      <t>Profit First for Ecommerce Sellers</t>
    </r>
    <r>
      <rPr>
        <b/>
        <i/>
        <sz val="10"/>
        <color theme="1"/>
        <rFont val="Calibri "/>
      </rPr>
      <t xml:space="preserve">
</t>
    </r>
    <r>
      <rPr>
        <b/>
        <sz val="10"/>
        <color theme="1"/>
        <rFont val="Calibri "/>
      </rPr>
      <t>for more detailed instructions!</t>
    </r>
  </si>
  <si>
    <r>
      <rPr>
        <b/>
        <sz val="16"/>
        <color theme="1" tint="0.249977111117893"/>
        <rFont val="Calibri"/>
        <family val="2"/>
        <scheme val="minor"/>
      </rPr>
      <t>©</t>
    </r>
    <r>
      <rPr>
        <b/>
        <sz val="10"/>
        <color theme="1" tint="0.249977111117893"/>
        <rFont val="Calibri"/>
        <family val="2"/>
        <scheme val="minor"/>
      </rPr>
      <t xml:space="preserve"> bookskeep 2019
All Rights Reserved. 
Do not copy. Do not alter.</t>
    </r>
  </si>
  <si>
    <t>Owner Pay Calculator</t>
  </si>
  <si>
    <t>Enter only 3 pieces of data to generate your target revenue!</t>
  </si>
  <si>
    <t>Step 1 - Identify Your Profit First Tier</t>
  </si>
  <si>
    <t>Using the reference chart below, find the tier linked to your real revenue amount (A, B, C, D, E, F).</t>
  </si>
  <si>
    <t>Enter Your Tier:</t>
  </si>
  <si>
    <t>C</t>
  </si>
  <si>
    <t>Reference For Profit First 
Tier Selection</t>
  </si>
  <si>
    <t>Profit First Tier</t>
  </si>
  <si>
    <t>A</t>
  </si>
  <si>
    <t>B</t>
  </si>
  <si>
    <t>D</t>
  </si>
  <si>
    <t>E</t>
  </si>
  <si>
    <t>F</t>
  </si>
  <si>
    <t>Real Revenue Range</t>
  </si>
  <si>
    <t>$0 - $250K</t>
  </si>
  <si>
    <t>$250K - $500K</t>
  </si>
  <si>
    <t>$500K - $1M</t>
  </si>
  <si>
    <t>$1M - $5M</t>
  </si>
  <si>
    <t>$5M - $10M</t>
  </si>
  <si>
    <t>$10M - $50M</t>
  </si>
  <si>
    <t>Real Revenue %</t>
  </si>
  <si>
    <t>Profit</t>
  </si>
  <si>
    <t>Owner's Pay</t>
  </si>
  <si>
    <t>Tax</t>
  </si>
  <si>
    <t>Operating Expenses</t>
  </si>
  <si>
    <t>Step 2 - What's Your Desired Personal Income?</t>
  </si>
  <si>
    <t>Step 3 - What's Your Business Gross Margin?</t>
  </si>
  <si>
    <t>What does it cost you to 
support yourself or your family?</t>
  </si>
  <si>
    <t>Check your P &amp; L and divide your gross profit by top line revenue.</t>
  </si>
  <si>
    <t>Enter Your Target Income:</t>
  </si>
  <si>
    <t>Enter Business Gross Margin:</t>
  </si>
  <si>
    <t>Step 4 - Review Calculations Section &amp; Results Section</t>
  </si>
  <si>
    <t>Calculations</t>
  </si>
  <si>
    <t>You entered the following:</t>
  </si>
  <si>
    <t>Desired Personal Income</t>
  </si>
  <si>
    <t>Gross Margin</t>
  </si>
  <si>
    <t>Here are the calculated numbers:</t>
  </si>
  <si>
    <t>Top Line Revenue</t>
  </si>
  <si>
    <t>COGS/Inventory</t>
  </si>
  <si>
    <t>Real Revenue</t>
  </si>
  <si>
    <t>Percentages</t>
  </si>
  <si>
    <t>Dollars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</si>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</sst>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2">
    <font>
      <sz val="10"/>
      <color rgb="FF000000"/>
      <name val="Arial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 "/>
    </font>
    <font>
      <b/>
      <sz val="14"/>
      <color theme="1"/>
      <name val="Calibri "/>
    </font>
    <font>
      <b/>
      <sz val="24"/>
      <color theme="1"/>
      <name val="Calibri "/>
    </font>
    <font>
      <sz val="14"/>
      <name val="Calibri "/>
    </font>
    <font>
      <sz val="14"/>
      <color rgb="FFFF0000"/>
      <name val="Calibri "/>
    </font>
    <font>
      <sz val="10"/>
      <name val="Calibri "/>
    </font>
    <font>
      <b/>
      <sz val="20"/>
      <color theme="0"/>
      <name val="Calibri "/>
    </font>
    <font>
      <b/>
      <sz val="14"/>
      <name val="Calibri "/>
    </font>
    <font>
      <b/>
      <sz val="18"/>
      <name val="Calibri "/>
    </font>
    <font>
      <b/>
      <sz val="14"/>
      <color rgb="FF000000"/>
      <name val="Calibri "/>
    </font>
    <font>
      <i/>
      <sz val="14"/>
      <name val="Calibri "/>
    </font>
    <font>
      <b/>
      <sz val="19"/>
      <color theme="0"/>
      <name val="Calibri "/>
    </font>
    <font>
      <sz val="19"/>
      <name val="Calibri "/>
    </font>
    <font>
      <sz val="19"/>
      <color rgb="FF000000"/>
      <name val="Calibri "/>
    </font>
    <font>
      <sz val="16"/>
      <color rgb="FF000000"/>
      <name val="Calibri "/>
    </font>
    <font>
      <b/>
      <sz val="18"/>
      <color rgb="FF000000"/>
      <name val="Calibri "/>
    </font>
    <font>
      <sz val="14"/>
      <color rgb="FF000000"/>
      <name val="Calibri "/>
    </font>
    <font>
      <b/>
      <sz val="19"/>
      <color rgb="FF000000"/>
      <name val="Calibri "/>
    </font>
    <font>
      <sz val="48"/>
      <name val="Calibri "/>
    </font>
    <font>
      <b/>
      <sz val="14"/>
      <color theme="1"/>
      <name val="Calibri"/>
      <family val="2"/>
      <scheme val="minor"/>
    </font>
    <font>
      <sz val="12"/>
      <color rgb="FF000000"/>
      <name val="Calibri "/>
    </font>
    <font>
      <b/>
      <sz val="24"/>
      <color theme="0"/>
      <name val="Calibri "/>
    </font>
    <font>
      <b/>
      <i/>
      <u/>
      <sz val="18"/>
      <color theme="10"/>
      <name val="Calibri"/>
      <family val="2"/>
      <scheme val="minor"/>
    </font>
    <font>
      <b/>
      <i/>
      <u/>
      <sz val="22"/>
      <color theme="10"/>
      <name val="Calibri"/>
      <family val="2"/>
      <scheme val="minor"/>
    </font>
    <font>
      <b/>
      <sz val="10"/>
      <color theme="1"/>
      <name val="Calibri "/>
    </font>
    <font>
      <b/>
      <i/>
      <u/>
      <sz val="10"/>
      <color theme="1"/>
      <name val="Calibri "/>
    </font>
    <font>
      <b/>
      <i/>
      <sz val="10"/>
      <color theme="1"/>
      <name val="Calibri "/>
    </font>
    <font>
      <b/>
      <sz val="10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78DBD"/>
        <bgColor indexed="64"/>
      </patternFill>
    </fill>
    <fill>
      <patternFill patternType="solid">
        <fgColor theme="9" tint="0.39997558519241921"/>
        <bgColor rgb="FFFFFF00"/>
      </patternFill>
    </fill>
  </fills>
  <borders count="31">
    <border>
      <left/>
      <right/>
      <top/>
      <bottom/>
      <diagonal/>
    </border>
    <border>
      <left/>
      <right/>
      <top style="medium">
        <color rgb="FF80AB58"/>
      </top>
      <bottom/>
      <diagonal/>
    </border>
    <border>
      <left/>
      <right/>
      <top/>
      <bottom style="medium">
        <color rgb="FF80AB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80AB58"/>
      </top>
      <bottom style="medium">
        <color rgb="FF80AB5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80AB58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9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wrapText="1"/>
    </xf>
    <xf numFmtId="0" fontId="3" fillId="4" borderId="0" xfId="0" applyFont="1" applyFill="1"/>
    <xf numFmtId="0" fontId="3" fillId="5" borderId="0" xfId="0" applyFont="1" applyFill="1"/>
    <xf numFmtId="0" fontId="6" fillId="0" borderId="26" xfId="0" applyFont="1" applyBorder="1"/>
    <xf numFmtId="0" fontId="6" fillId="4" borderId="0" xfId="0" applyFont="1" applyFill="1"/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8" fillId="2" borderId="0" xfId="0" applyFont="1" applyFill="1"/>
    <xf numFmtId="0" fontId="6" fillId="0" borderId="5" xfId="0" applyFont="1" applyBorder="1" applyAlignment="1">
      <alignment vertical="center"/>
    </xf>
    <xf numFmtId="0" fontId="6" fillId="0" borderId="0" xfId="0" applyFont="1"/>
    <xf numFmtId="0" fontId="11" fillId="0" borderId="5" xfId="0" applyFont="1" applyBorder="1"/>
    <xf numFmtId="0" fontId="6" fillId="0" borderId="6" xfId="0" applyFont="1" applyBorder="1"/>
    <xf numFmtId="9" fontId="6" fillId="0" borderId="0" xfId="0" applyNumberFormat="1" applyFont="1"/>
    <xf numFmtId="164" fontId="6" fillId="0" borderId="0" xfId="0" applyNumberFormat="1" applyFont="1"/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9" fontId="6" fillId="0" borderId="12" xfId="0" applyNumberFormat="1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9" fontId="13" fillId="0" borderId="13" xfId="3" applyFont="1" applyBorder="1" applyAlignment="1">
      <alignment horizontal="center"/>
    </xf>
    <xf numFmtId="9" fontId="13" fillId="0" borderId="16" xfId="3" applyFont="1" applyBorder="1" applyAlignment="1">
      <alignment horizontal="center"/>
    </xf>
    <xf numFmtId="9" fontId="13" fillId="0" borderId="11" xfId="3" applyFont="1" applyBorder="1" applyAlignment="1">
      <alignment horizontal="center"/>
    </xf>
    <xf numFmtId="9" fontId="13" fillId="0" borderId="9" xfId="3" applyFont="1" applyBorder="1" applyAlignment="1">
      <alignment horizontal="center"/>
    </xf>
    <xf numFmtId="0" fontId="10" fillId="0" borderId="0" xfId="0" applyFont="1"/>
    <xf numFmtId="0" fontId="10" fillId="4" borderId="0" xfId="0" applyFont="1" applyFill="1"/>
    <xf numFmtId="9" fontId="13" fillId="0" borderId="12" xfId="3" applyFont="1" applyBorder="1" applyAlignment="1">
      <alignment horizontal="center"/>
    </xf>
    <xf numFmtId="9" fontId="13" fillId="0" borderId="10" xfId="3" applyFont="1" applyBorder="1" applyAlignment="1">
      <alignment horizontal="center"/>
    </xf>
    <xf numFmtId="0" fontId="15" fillId="4" borderId="0" xfId="0" applyFont="1" applyFill="1"/>
    <xf numFmtId="0" fontId="16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0" fontId="6" fillId="0" borderId="14" xfId="0" applyFont="1" applyBorder="1"/>
    <xf numFmtId="0" fontId="6" fillId="0" borderId="8" xfId="0" applyFont="1" applyBorder="1"/>
    <xf numFmtId="0" fontId="12" fillId="0" borderId="0" xfId="0" applyFont="1"/>
    <xf numFmtId="9" fontId="19" fillId="0" borderId="13" xfId="3" applyFont="1" applyBorder="1" applyAlignment="1">
      <alignment horizontal="center" vertical="center"/>
    </xf>
    <xf numFmtId="44" fontId="19" fillId="0" borderId="13" xfId="2" applyFont="1" applyBorder="1" applyAlignment="1">
      <alignment horizontal="center" vertical="center"/>
    </xf>
    <xf numFmtId="9" fontId="19" fillId="0" borderId="11" xfId="3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9" fontId="13" fillId="0" borderId="28" xfId="3" applyFont="1" applyBorder="1" applyAlignment="1">
      <alignment horizontal="center"/>
    </xf>
    <xf numFmtId="9" fontId="13" fillId="0" borderId="24" xfId="3" applyFont="1" applyBorder="1" applyAlignment="1">
      <alignment horizontal="center"/>
    </xf>
    <xf numFmtId="9" fontId="13" fillId="0" borderId="29" xfId="3" applyFont="1" applyBorder="1" applyAlignment="1">
      <alignment horizontal="center"/>
    </xf>
    <xf numFmtId="0" fontId="22" fillId="3" borderId="0" xfId="0" applyFont="1" applyFill="1" applyAlignment="1">
      <alignment horizontal="right"/>
    </xf>
    <xf numFmtId="0" fontId="22" fillId="9" borderId="0" xfId="0" applyFont="1" applyFill="1" applyAlignment="1">
      <alignment horizontal="right"/>
    </xf>
    <xf numFmtId="0" fontId="22" fillId="10" borderId="0" xfId="0" applyFont="1" applyFill="1" applyAlignment="1">
      <alignment horizontal="right"/>
    </xf>
    <xf numFmtId="0" fontId="22" fillId="11" borderId="14" xfId="0" applyFont="1" applyFill="1" applyBorder="1" applyAlignment="1">
      <alignment horizontal="right"/>
    </xf>
    <xf numFmtId="9" fontId="19" fillId="0" borderId="12" xfId="3" applyFont="1" applyBorder="1" applyAlignment="1">
      <alignment horizontal="center" vertical="center"/>
    </xf>
    <xf numFmtId="44" fontId="19" fillId="0" borderId="12" xfId="2" applyFont="1" applyBorder="1" applyAlignment="1">
      <alignment horizontal="center" vertical="center"/>
    </xf>
    <xf numFmtId="0" fontId="3" fillId="13" borderId="25" xfId="0" applyFont="1" applyFill="1" applyBorder="1"/>
    <xf numFmtId="0" fontId="10" fillId="6" borderId="9" xfId="0" applyFont="1" applyFill="1" applyBorder="1" applyAlignment="1" applyProtection="1">
      <alignment horizontal="center" vertical="center"/>
      <protection locked="0"/>
    </xf>
    <xf numFmtId="9" fontId="17" fillId="6" borderId="11" xfId="3" applyFont="1" applyFill="1" applyBorder="1" applyAlignment="1" applyProtection="1">
      <alignment horizontal="center" vertical="center"/>
      <protection locked="0"/>
    </xf>
    <xf numFmtId="164" fontId="6" fillId="7" borderId="9" xfId="0" applyNumberFormat="1" applyFont="1" applyFill="1" applyBorder="1" applyAlignment="1" applyProtection="1">
      <alignment horizontal="center" vertical="center"/>
      <protection locked="0"/>
    </xf>
    <xf numFmtId="9" fontId="19" fillId="2" borderId="14" xfId="3" applyFont="1" applyFill="1" applyBorder="1" applyAlignment="1">
      <alignment horizontal="center" vertical="center"/>
    </xf>
    <xf numFmtId="44" fontId="19" fillId="2" borderId="14" xfId="3" applyNumberFormat="1" applyFont="1" applyFill="1" applyBorder="1" applyAlignment="1">
      <alignment horizontal="center" vertical="center"/>
    </xf>
    <xf numFmtId="0" fontId="18" fillId="2" borderId="3" xfId="0" applyFont="1" applyFill="1" applyBorder="1"/>
    <xf numFmtId="0" fontId="3" fillId="2" borderId="15" xfId="0" applyFont="1" applyFill="1" applyBorder="1"/>
    <xf numFmtId="0" fontId="6" fillId="2" borderId="15" xfId="0" applyFont="1" applyFill="1" applyBorder="1"/>
    <xf numFmtId="0" fontId="6" fillId="2" borderId="4" xfId="0" applyFont="1" applyFill="1" applyBorder="1"/>
    <xf numFmtId="0" fontId="10" fillId="2" borderId="1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4" fontId="21" fillId="0" borderId="0" xfId="2" applyFont="1" applyBorder="1" applyAlignment="1">
      <alignment horizontal="left"/>
    </xf>
    <xf numFmtId="0" fontId="5" fillId="0" borderId="17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6" fillId="14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/>
    </xf>
    <xf numFmtId="0" fontId="18" fillId="2" borderId="15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9" fontId="10" fillId="0" borderId="5" xfId="0" applyNumberFormat="1" applyFont="1" applyBorder="1" applyAlignment="1">
      <alignment horizontal="right"/>
    </xf>
    <xf numFmtId="9" fontId="10" fillId="0" borderId="18" xfId="0" applyNumberFormat="1" applyFont="1" applyBorder="1" applyAlignment="1">
      <alignment horizontal="right"/>
    </xf>
    <xf numFmtId="0" fontId="14" fillId="8" borderId="3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44" fontId="19" fillId="2" borderId="23" xfId="0" applyNumberFormat="1" applyFont="1" applyFill="1" applyBorder="1" applyAlignment="1">
      <alignment horizontal="center"/>
    </xf>
    <xf numFmtId="44" fontId="19" fillId="2" borderId="2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2" borderId="14" xfId="0" applyFont="1" applyFill="1" applyBorder="1" applyAlignment="1">
      <alignment horizontal="right"/>
    </xf>
    <xf numFmtId="9" fontId="19" fillId="2" borderId="11" xfId="3" applyFont="1" applyFill="1" applyBorder="1" applyAlignment="1">
      <alignment horizontal="center" vertical="center"/>
    </xf>
    <xf numFmtId="44" fontId="19" fillId="2" borderId="11" xfId="0" applyNumberFormat="1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right"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5"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478DBD"/>
      <color rgb="FFCF6535"/>
      <color rgb="FFEC5A18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bookskeep.com/profit-first-contact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508000</xdr:colOff>
      <xdr:row>2</xdr:row>
      <xdr:rowOff>42333</xdr:rowOff>
    </xdr:from>
    <xdr:to>
      <xdr:col>9</xdr:col>
      <xdr:colOff>1228445</xdr:colOff>
      <xdr:row>2</xdr:row>
      <xdr:rowOff>876674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4C1265-D2CB-4C49-A307-2EF1F582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38000" y="1460500"/>
          <a:ext cx="715683" cy="829579"/>
        </a:xfrm>
        <a:prstGeom prst="rect">
          <a:avLst/>
        </a:prstGeom>
      </xdr:spPr>
    </xdr:pic>
    <xdr:clientData/>
  </xdr:twoCellAnchor>
  <xdr:twoCellAnchor editAs="oneCell">
    <xdr:from>
      <xdr:col>1</xdr:col>
      <xdr:colOff>188365</xdr:colOff>
      <xdr:row>2</xdr:row>
      <xdr:rowOff>74083</xdr:rowOff>
    </xdr:from>
    <xdr:to>
      <xdr:col>1</xdr:col>
      <xdr:colOff>1287248</xdr:colOff>
      <xdr:row>2</xdr:row>
      <xdr:rowOff>839843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C5BF09-3200-4663-A058-F957270B6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15" y="1492250"/>
          <a:ext cx="1098883" cy="760998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95250</xdr:rowOff>
    </xdr:from>
    <xdr:to>
      <xdr:col>6</xdr:col>
      <xdr:colOff>1162050</xdr:colOff>
      <xdr:row>0</xdr:row>
      <xdr:rowOff>781050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9D69B-E803-44C5-8F3B-9ADEC4C35E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00" b="25000"/>
        <a:stretch/>
      </xdr:blipFill>
      <xdr:spPr>
        <a:xfrm>
          <a:off x="5200650" y="95250"/>
          <a:ext cx="34290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169F-EF47-4CB5-83D1-4CAE8F148657}">
  <sheetPr>
    <tabColor rgb="FF92D050"/>
    <outlinePr summaryBelow="0" summaryRight="0"/>
    <pageSetUpPr fitToPage="1"/>
  </sheetPr>
  <dimension ref="A1:BB1002"/>
  <sheetViews>
    <sheetView showGridLines="0" tabSelected="1" topLeftCell="B16" zoomScaleNormal="100" workbookViewId="0">
      <selection activeCell="I33" sqref="I33"/>
    </sheetView>
  </sheetViews>
  <sheetFormatPr defaultColWidth="14.42578125" defaultRowHeight="15.75" customHeight="1"/>
  <cols>
    <col min="1" max="1" width="7.140625" style="1" customWidth="1"/>
    <col min="2" max="2" width="29.5703125" style="1" bestFit="1" customWidth="1"/>
    <col min="3" max="3" width="18.5703125" style="1" customWidth="1"/>
    <col min="4" max="4" width="18.7109375" style="1" customWidth="1"/>
    <col min="5" max="6" width="19" style="1" customWidth="1"/>
    <col min="7" max="7" width="21.28515625" style="1" customWidth="1"/>
    <col min="8" max="10" width="19" style="1" customWidth="1"/>
    <col min="11" max="11" width="9.7109375" style="1" customWidth="1"/>
    <col min="12" max="12" width="3.28515625" style="3" customWidth="1"/>
    <col min="13" max="13" width="20.7109375" style="3" customWidth="1"/>
    <col min="14" max="14" width="31.85546875" style="3" customWidth="1"/>
    <col min="15" max="54" width="14.42578125" style="3"/>
    <col min="55" max="16384" width="14.42578125" style="1"/>
  </cols>
  <sheetData>
    <row r="1" spans="1:54" ht="65.25" customHeight="1" thickBot="1">
      <c r="B1" s="2"/>
      <c r="C1" s="2"/>
      <c r="D1" s="2"/>
      <c r="E1" s="2"/>
      <c r="F1" s="2"/>
      <c r="G1" s="2"/>
      <c r="H1" s="98" t="s">
        <v>0</v>
      </c>
      <c r="I1" s="98"/>
      <c r="J1" s="96" t="s">
        <v>1</v>
      </c>
      <c r="K1" s="97"/>
    </row>
    <row r="2" spans="1:54" s="4" customFormat="1" ht="30.75" customHeight="1" thickBot="1">
      <c r="A2" s="51"/>
      <c r="B2" s="103" t="s">
        <v>2</v>
      </c>
      <c r="C2" s="103"/>
      <c r="D2" s="103"/>
      <c r="E2" s="103"/>
      <c r="F2" s="103"/>
      <c r="G2" s="103"/>
      <c r="H2" s="103"/>
      <c r="I2" s="103"/>
      <c r="J2" s="103"/>
      <c r="K2" s="10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4" ht="70.5" customHeight="1" thickBot="1">
      <c r="A3" s="5"/>
      <c r="B3" s="69" t="s">
        <v>3</v>
      </c>
      <c r="C3" s="69"/>
      <c r="D3" s="69"/>
      <c r="E3" s="69"/>
      <c r="F3" s="69"/>
      <c r="G3" s="69"/>
      <c r="H3" s="69"/>
      <c r="I3" s="69"/>
      <c r="J3" s="69"/>
      <c r="K3" s="5"/>
      <c r="L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39" customHeight="1" thickBot="1">
      <c r="A4" s="7"/>
      <c r="B4" s="70" t="str">
        <f>HYPERLINK("https://www.bookskeep.com/profit-first-contact/","We'd love to help you on your Profit First journey! Click here to CONTACT US!")</f>
        <v>We'd love to help you on your Profit First journey! Click here to CONTACT US!</v>
      </c>
      <c r="C4" s="70"/>
      <c r="D4" s="70"/>
      <c r="E4" s="70"/>
      <c r="F4" s="70"/>
      <c r="G4" s="70"/>
      <c r="H4" s="70"/>
      <c r="I4" s="70"/>
      <c r="J4" s="70"/>
      <c r="K4" s="8"/>
      <c r="L4" s="6"/>
      <c r="M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25.15">
      <c r="A5" s="9"/>
      <c r="B5" s="71" t="s">
        <v>4</v>
      </c>
      <c r="C5" s="72"/>
      <c r="D5" s="72"/>
      <c r="E5" s="72"/>
      <c r="F5" s="72"/>
      <c r="G5" s="72"/>
      <c r="H5" s="72"/>
      <c r="I5" s="72"/>
      <c r="J5" s="73"/>
      <c r="K5" s="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35.25" customHeight="1">
      <c r="B6" s="10" t="s">
        <v>5</v>
      </c>
      <c r="I6" s="64" t="s">
        <v>6</v>
      </c>
      <c r="J6" s="52" t="s">
        <v>7</v>
      </c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9.75" customHeight="1">
      <c r="B7" s="12"/>
      <c r="C7" s="11"/>
      <c r="D7" s="11"/>
      <c r="E7" s="11"/>
      <c r="F7" s="11"/>
      <c r="G7" s="11"/>
      <c r="I7" s="11"/>
      <c r="J7" s="13"/>
      <c r="K7" s="1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ht="17.649999999999999">
      <c r="A8" s="14"/>
      <c r="B8" s="74" t="s">
        <v>8</v>
      </c>
      <c r="C8" s="76" t="s">
        <v>9</v>
      </c>
      <c r="D8" s="77"/>
      <c r="E8" s="61" t="s">
        <v>10</v>
      </c>
      <c r="F8" s="61" t="s">
        <v>11</v>
      </c>
      <c r="G8" s="61" t="s">
        <v>7</v>
      </c>
      <c r="H8" s="61" t="s">
        <v>12</v>
      </c>
      <c r="I8" s="61" t="s">
        <v>13</v>
      </c>
      <c r="J8" s="62" t="s">
        <v>14</v>
      </c>
      <c r="K8" s="1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ht="18" customHeight="1">
      <c r="A9" s="15"/>
      <c r="B9" s="74"/>
      <c r="C9" s="78" t="s">
        <v>15</v>
      </c>
      <c r="D9" s="79"/>
      <c r="E9" s="16" t="s">
        <v>16</v>
      </c>
      <c r="F9" s="16" t="s">
        <v>17</v>
      </c>
      <c r="G9" s="16" t="s">
        <v>18</v>
      </c>
      <c r="H9" s="16" t="s">
        <v>19</v>
      </c>
      <c r="I9" s="16" t="s">
        <v>20</v>
      </c>
      <c r="J9" s="17" t="s">
        <v>21</v>
      </c>
      <c r="K9" s="1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18" thickBot="1">
      <c r="A10" s="15"/>
      <c r="B10" s="74"/>
      <c r="C10" s="80" t="s">
        <v>22</v>
      </c>
      <c r="D10" s="81"/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9">
        <v>1</v>
      </c>
      <c r="K10" s="1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18">
      <c r="B11" s="74"/>
      <c r="C11" s="45"/>
      <c r="D11" s="45" t="s">
        <v>23</v>
      </c>
      <c r="E11" s="42">
        <v>0.05</v>
      </c>
      <c r="F11" s="20">
        <v>0.1</v>
      </c>
      <c r="G11" s="20">
        <v>0.15</v>
      </c>
      <c r="H11" s="20">
        <v>0.1</v>
      </c>
      <c r="I11" s="20">
        <v>0.15</v>
      </c>
      <c r="J11" s="21">
        <v>0.2</v>
      </c>
      <c r="K11" s="1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8">
      <c r="A12" s="11"/>
      <c r="B12" s="74"/>
      <c r="C12" s="46"/>
      <c r="D12" s="46" t="s">
        <v>24</v>
      </c>
      <c r="E12" s="43">
        <v>0.5</v>
      </c>
      <c r="F12" s="22">
        <v>0.35</v>
      </c>
      <c r="G12" s="22">
        <v>0.2</v>
      </c>
      <c r="H12" s="22">
        <v>0.1</v>
      </c>
      <c r="I12" s="22">
        <v>0.05</v>
      </c>
      <c r="J12" s="23">
        <v>0</v>
      </c>
      <c r="K12" s="1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ht="18">
      <c r="A13" s="24"/>
      <c r="B13" s="74"/>
      <c r="C13" s="47"/>
      <c r="D13" s="47" t="s">
        <v>25</v>
      </c>
      <c r="E13" s="43">
        <v>0.15</v>
      </c>
      <c r="F13" s="22">
        <v>0.15</v>
      </c>
      <c r="G13" s="22">
        <v>0.15</v>
      </c>
      <c r="H13" s="22">
        <v>0.15</v>
      </c>
      <c r="I13" s="22">
        <v>0.15</v>
      </c>
      <c r="J13" s="23">
        <v>0.15</v>
      </c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54" ht="18.399999999999999" thickBot="1">
      <c r="B14" s="75"/>
      <c r="C14" s="48"/>
      <c r="D14" s="48" t="s">
        <v>26</v>
      </c>
      <c r="E14" s="44">
        <v>0.3</v>
      </c>
      <c r="F14" s="26">
        <v>0.4</v>
      </c>
      <c r="G14" s="26">
        <v>0.5</v>
      </c>
      <c r="H14" s="26">
        <v>0.65</v>
      </c>
      <c r="I14" s="26">
        <v>0.65</v>
      </c>
      <c r="J14" s="27">
        <v>0.65</v>
      </c>
      <c r="K14" s="1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ht="17.649999999999999" thickBot="1">
      <c r="J15" s="11"/>
      <c r="K15" s="1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s="29" customFormat="1" ht="24">
      <c r="A16" s="9"/>
      <c r="B16" s="93" t="s">
        <v>27</v>
      </c>
      <c r="C16" s="94"/>
      <c r="D16" s="94"/>
      <c r="E16" s="95"/>
      <c r="F16" s="93" t="s">
        <v>28</v>
      </c>
      <c r="G16" s="94"/>
      <c r="H16" s="94"/>
      <c r="I16" s="94"/>
      <c r="J16" s="95"/>
      <c r="K16" s="9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4" ht="17.25">
      <c r="B17" s="99" t="s">
        <v>29</v>
      </c>
      <c r="C17" s="100"/>
      <c r="D17" s="100"/>
      <c r="E17" s="101"/>
      <c r="F17" s="99" t="s">
        <v>30</v>
      </c>
      <c r="G17" s="100"/>
      <c r="H17" s="100"/>
      <c r="I17" s="100"/>
      <c r="J17" s="101"/>
      <c r="K17" s="1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17.25">
      <c r="B18" s="30"/>
      <c r="E18" s="31"/>
      <c r="F18" s="30"/>
      <c r="J18" s="31"/>
      <c r="K18" s="1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18" customHeight="1">
      <c r="B19" s="30"/>
      <c r="C19" s="64" t="s">
        <v>31</v>
      </c>
      <c r="D19" s="54">
        <v>100000</v>
      </c>
      <c r="E19" s="31"/>
      <c r="F19" s="30"/>
      <c r="H19" s="64" t="s">
        <v>32</v>
      </c>
      <c r="I19" s="53">
        <v>0.2</v>
      </c>
      <c r="J19" s="13"/>
      <c r="K19" s="1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ht="17.649999999999999" thickBot="1">
      <c r="B20" s="32"/>
      <c r="C20" s="33"/>
      <c r="D20" s="33"/>
      <c r="E20" s="34"/>
      <c r="F20" s="32"/>
      <c r="G20" s="33"/>
      <c r="H20" s="33"/>
      <c r="I20" s="35"/>
      <c r="J20" s="36"/>
      <c r="K20" s="1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ht="17.649999999999999" thickBot="1">
      <c r="I21" s="11"/>
      <c r="J21" s="11"/>
      <c r="K21" s="1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ht="25.5" thickBot="1">
      <c r="A22" s="9"/>
      <c r="B22" s="85" t="s">
        <v>33</v>
      </c>
      <c r="C22" s="86"/>
      <c r="D22" s="86"/>
      <c r="E22" s="86"/>
      <c r="F22" s="86"/>
      <c r="G22" s="86"/>
      <c r="H22" s="86"/>
      <c r="I22" s="86"/>
      <c r="J22" s="87"/>
      <c r="K22" s="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ht="17.649999999999999" thickBot="1">
      <c r="I23" s="11"/>
      <c r="J23" s="11"/>
      <c r="K23" s="11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22.5">
      <c r="B24" s="88" t="s">
        <v>34</v>
      </c>
      <c r="C24" s="89"/>
      <c r="D24" s="89"/>
      <c r="E24" s="89"/>
      <c r="F24" s="89"/>
      <c r="G24" s="89"/>
      <c r="H24" s="89"/>
      <c r="I24" s="89"/>
      <c r="J24" s="90"/>
      <c r="K24" s="1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ht="18.75" customHeight="1">
      <c r="B25" s="30"/>
      <c r="C25" s="11"/>
      <c r="D25" s="11"/>
      <c r="E25" s="11"/>
      <c r="F25" s="11"/>
      <c r="G25" s="11"/>
      <c r="H25" s="11"/>
      <c r="I25" s="11"/>
      <c r="J25" s="13"/>
      <c r="K25" s="1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ht="17.649999999999999">
      <c r="B26" s="91" t="s">
        <v>35</v>
      </c>
      <c r="C26" s="92"/>
      <c r="D26" s="82" t="s">
        <v>36</v>
      </c>
      <c r="E26" s="82"/>
      <c r="F26" s="83">
        <f>D19</f>
        <v>100000</v>
      </c>
      <c r="G26" s="83"/>
      <c r="J26" s="31"/>
      <c r="K26" s="1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ht="17.649999999999999">
      <c r="B27" s="30"/>
      <c r="D27" s="82" t="s">
        <v>15</v>
      </c>
      <c r="E27" s="82"/>
      <c r="F27" s="84" t="str">
        <f>J6</f>
        <v>C</v>
      </c>
      <c r="G27" s="84"/>
      <c r="J27" s="31"/>
      <c r="K27" s="1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ht="17.649999999999999">
      <c r="B28" s="30"/>
      <c r="D28" s="82" t="s">
        <v>37</v>
      </c>
      <c r="E28" s="82"/>
      <c r="F28" s="110">
        <f>I19</f>
        <v>0.2</v>
      </c>
      <c r="G28" s="110"/>
      <c r="J28" s="31"/>
      <c r="K28" s="1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ht="17.649999999999999">
      <c r="B29" s="30"/>
      <c r="C29" s="64"/>
      <c r="D29" s="64"/>
      <c r="E29" s="11"/>
      <c r="F29" s="11"/>
      <c r="G29" s="11"/>
      <c r="H29" s="11"/>
      <c r="I29" s="11"/>
      <c r="J29" s="13"/>
      <c r="K29" s="1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ht="18" customHeight="1">
      <c r="B30" s="91" t="s">
        <v>38</v>
      </c>
      <c r="C30" s="92"/>
      <c r="D30" s="82" t="s">
        <v>39</v>
      </c>
      <c r="E30" s="82"/>
      <c r="F30" s="111">
        <f>IFERROR(F32/F28,0)</f>
        <v>2500000</v>
      </c>
      <c r="G30" s="111"/>
      <c r="H30" s="65" t="str">
        <f>IF(AND(F32=0,F27="F"),"At the selected 'F' Profit First tier, the owner's pay should be 0%. Your current income is set to "&amp;DOLLAR(F26),"")</f>
        <v/>
      </c>
      <c r="I30" s="66"/>
      <c r="J30" s="67"/>
      <c r="K30" s="1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ht="17.649999999999999">
      <c r="B31" s="30"/>
      <c r="D31" s="112" t="s">
        <v>40</v>
      </c>
      <c r="E31" s="112"/>
      <c r="F31" s="111">
        <f>IFERROR(F30-F32,0)</f>
        <v>2000000</v>
      </c>
      <c r="G31" s="111"/>
      <c r="H31" s="65"/>
      <c r="I31" s="66"/>
      <c r="J31" s="67"/>
      <c r="K31" s="11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ht="17.649999999999999">
      <c r="B32" s="30"/>
      <c r="D32" s="104" t="s">
        <v>41</v>
      </c>
      <c r="E32" s="105"/>
      <c r="F32" s="106">
        <f>IFERROR(F26/F37,0)</f>
        <v>500000</v>
      </c>
      <c r="G32" s="107"/>
      <c r="H32" s="65"/>
      <c r="I32" s="66"/>
      <c r="J32" s="67"/>
      <c r="K32" s="1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ht="17.25">
      <c r="B33" s="30"/>
      <c r="G33" s="11"/>
      <c r="H33" s="11"/>
      <c r="J33" s="31"/>
      <c r="K33" s="1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ht="17.649999999999999">
      <c r="B34" s="30"/>
      <c r="D34" s="108" t="str">
        <f>"Profit First Tier "&amp;F27</f>
        <v>Profit First Tier C</v>
      </c>
      <c r="E34" s="108"/>
      <c r="F34" s="37" t="s">
        <v>42</v>
      </c>
      <c r="G34" s="63" t="s">
        <v>43</v>
      </c>
      <c r="H34" s="11"/>
      <c r="I34" s="11"/>
      <c r="J34" s="13"/>
      <c r="K34" s="1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ht="17.649999999999999" thickBot="1">
      <c r="A35" s="7"/>
      <c r="B35" s="30"/>
      <c r="D35" s="109" t="s">
        <v>22</v>
      </c>
      <c r="E35" s="109"/>
      <c r="F35" s="55">
        <f>IF($F$27="A",E10,IF($F$27="B",F10,IF($F$27="C",G10,IF($F$27="D",H10,IF($F$27="E",I10,IF($F$27="F",J10,"Enter Tier"))))))</f>
        <v>1</v>
      </c>
      <c r="G35" s="56">
        <f>F32</f>
        <v>500000</v>
      </c>
      <c r="H35" s="11"/>
      <c r="I35" s="11"/>
      <c r="J35" s="13"/>
      <c r="K35" s="1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ht="18">
      <c r="B36" s="30"/>
      <c r="D36" s="45"/>
      <c r="E36" s="45" t="s">
        <v>23</v>
      </c>
      <c r="F36" s="38">
        <f>IF($F$27="A",E11,IF($F$27="B",F11,IF($F$27="C",G11,IF($F$27="D",H11,IF($F$27="E",I11,IF($F$27="F",J11,"Enter Tier"))))))</f>
        <v>0.15</v>
      </c>
      <c r="G36" s="39">
        <f>IFERROR(F36*$G$35,0)</f>
        <v>75000</v>
      </c>
      <c r="J36" s="31"/>
      <c r="K36" s="1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ht="18">
      <c r="B37" s="30"/>
      <c r="D37" s="46"/>
      <c r="E37" s="46" t="s">
        <v>24</v>
      </c>
      <c r="F37" s="40">
        <f>IF($F$27="A",E12,IF($F$27="B",F12,IF($F$27="C",G12,IF($F$27="D",H12,IF($F$27="E",I12,IF($F$27="F",J12,"Enter Tier"))))))</f>
        <v>0.2</v>
      </c>
      <c r="G37" s="39">
        <f t="shared" ref="G37:G39" si="0">IFERROR(F37*$G$35,0)</f>
        <v>100000</v>
      </c>
      <c r="J37" s="31"/>
      <c r="K37" s="1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ht="18">
      <c r="B38" s="30"/>
      <c r="D38" s="47"/>
      <c r="E38" s="47" t="s">
        <v>25</v>
      </c>
      <c r="F38" s="40">
        <f>IF($F$27="A",E13,IF($F$27="B",F13,IF($F$27="C",G13,IF($F$27="D",H13,IF($F$27="E",I13,IF($F$27="F",J13,"Enter Tier"))))))</f>
        <v>0.15</v>
      </c>
      <c r="G38" s="39">
        <f t="shared" si="0"/>
        <v>75000</v>
      </c>
      <c r="J38" s="31"/>
      <c r="K38" s="1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ht="18.399999999999999" thickBot="1">
      <c r="B39" s="30"/>
      <c r="D39" s="48"/>
      <c r="E39" s="48" t="s">
        <v>26</v>
      </c>
      <c r="F39" s="49">
        <f>IF($F$27="A",E14,IF($F$27="B",F14,IF($F$27="C",G14,IF($F$27="D",H14,IF($F$27="E",I14,IF($F$27="F",J14,"Enter Tier"))))))</f>
        <v>0.5</v>
      </c>
      <c r="G39" s="50">
        <f t="shared" si="0"/>
        <v>250000</v>
      </c>
      <c r="H39" s="11"/>
      <c r="I39" s="11"/>
      <c r="J39" s="13"/>
      <c r="K39" s="11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ht="17.649999999999999" thickBot="1">
      <c r="B40" s="32"/>
      <c r="C40" s="33"/>
      <c r="D40" s="33"/>
      <c r="E40" s="35"/>
      <c r="F40" s="35"/>
      <c r="G40" s="35"/>
      <c r="H40" s="35"/>
      <c r="I40" s="35"/>
      <c r="J40" s="36"/>
      <c r="K40" s="1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17.649999999999999" thickBot="1">
      <c r="E41" s="11"/>
      <c r="F41" s="11"/>
      <c r="G41" s="11"/>
      <c r="H41" s="11"/>
      <c r="I41" s="11"/>
      <c r="J41" s="11"/>
      <c r="K41" s="1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ht="22.5">
      <c r="B42" s="57" t="s">
        <v>44</v>
      </c>
      <c r="C42" s="58"/>
      <c r="D42" s="58"/>
      <c r="E42" s="59"/>
      <c r="F42" s="59"/>
      <c r="G42" s="59"/>
      <c r="H42" s="59"/>
      <c r="I42" s="59"/>
      <c r="J42" s="60"/>
      <c r="K42" s="1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 ht="59.65">
      <c r="A43" s="11"/>
      <c r="B43" s="41" t="str">
        <f>"To earn "&amp;DOLLAR(F26)&amp;", here's your real revenue:"</f>
        <v>To earn $100,000.00, here's your real revenue:</v>
      </c>
      <c r="E43" s="11"/>
      <c r="F43" s="68">
        <f>F32</f>
        <v>500000</v>
      </c>
      <c r="G43" s="68"/>
      <c r="H43" s="68"/>
      <c r="I43" s="68"/>
      <c r="J43" s="13"/>
      <c r="K43" s="1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ht="59.65">
      <c r="A44" s="11"/>
      <c r="B44" s="41" t="str">
        <f>"With a gross margin of "&amp;F28*100&amp;"%, you must generate:"</f>
        <v>With a gross margin of 20%, you must generate:</v>
      </c>
      <c r="E44" s="11"/>
      <c r="F44" s="68">
        <f>F30</f>
        <v>2500000</v>
      </c>
      <c r="G44" s="68"/>
      <c r="H44" s="68"/>
      <c r="I44" s="68"/>
      <c r="J44" s="13"/>
      <c r="K44" s="1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ht="17.649999999999999" thickBot="1">
      <c r="A45" s="11"/>
      <c r="B45" s="32"/>
      <c r="C45" s="33"/>
      <c r="D45" s="33"/>
      <c r="E45" s="35"/>
      <c r="F45" s="35"/>
      <c r="G45" s="35"/>
      <c r="H45" s="35"/>
      <c r="I45" s="35"/>
      <c r="J45" s="36"/>
      <c r="K45" s="1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ht="17.649999999999999" thickBot="1">
      <c r="A46" s="11"/>
      <c r="E46" s="11"/>
      <c r="F46" s="11"/>
      <c r="G46" s="11"/>
      <c r="H46" s="11"/>
      <c r="I46" s="11"/>
      <c r="J46" s="11"/>
      <c r="K46" s="1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ht="48.75" customHeight="1">
      <c r="A47" s="7"/>
      <c r="B47" s="102" t="str">
        <f>HYPERLINK("https://www.bookskeep.com/profit-first-contact/","If you're stuck, click here. We'll be glad to help!")</f>
        <v>If you're stuck, click here. We'll be glad to help!</v>
      </c>
      <c r="C47" s="102"/>
      <c r="D47" s="102"/>
      <c r="E47" s="102"/>
      <c r="F47" s="102"/>
      <c r="G47" s="102"/>
      <c r="H47" s="102"/>
      <c r="I47" s="102"/>
      <c r="J47" s="102"/>
      <c r="K47" s="1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ht="17.25">
      <c r="A48" s="11"/>
      <c r="B48" s="7"/>
      <c r="C48" s="7"/>
      <c r="D48" s="7"/>
      <c r="E48" s="11"/>
      <c r="F48" s="11"/>
      <c r="G48" s="11"/>
      <c r="H48" s="11"/>
      <c r="I48" s="11"/>
      <c r="J48" s="11"/>
      <c r="K48" s="1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ht="17.25">
      <c r="A49" s="11"/>
      <c r="E49" s="11"/>
      <c r="F49" s="11"/>
      <c r="G49" s="11"/>
      <c r="H49" s="11"/>
      <c r="I49" s="11"/>
      <c r="J49" s="11"/>
      <c r="K49" s="1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ht="17.25">
      <c r="A50" s="11"/>
      <c r="E50" s="11"/>
      <c r="F50" s="11"/>
      <c r="G50" s="11"/>
      <c r="H50" s="11"/>
      <c r="I50" s="11"/>
      <c r="J50" s="11"/>
      <c r="K50" s="1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ht="17.25">
      <c r="A51" s="11"/>
      <c r="E51" s="11"/>
      <c r="F51" s="11"/>
      <c r="G51" s="11"/>
      <c r="H51" s="11"/>
      <c r="I51" s="11"/>
      <c r="J51" s="11"/>
      <c r="K51" s="1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ht="17.25">
      <c r="A52" s="11"/>
      <c r="E52" s="11"/>
      <c r="F52" s="11"/>
      <c r="G52" s="11"/>
      <c r="H52" s="11"/>
      <c r="I52" s="11"/>
      <c r="J52" s="11"/>
      <c r="K52" s="1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ht="17.25">
      <c r="A53" s="11"/>
      <c r="E53" s="11"/>
      <c r="F53" s="11"/>
      <c r="G53" s="11"/>
      <c r="H53" s="11"/>
      <c r="I53" s="11"/>
      <c r="J53" s="11"/>
      <c r="K53" s="11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ht="17.25">
      <c r="A54" s="11"/>
      <c r="E54" s="11"/>
      <c r="F54" s="11"/>
      <c r="G54" s="11"/>
      <c r="H54" s="11"/>
      <c r="I54" s="11"/>
      <c r="J54" s="11"/>
      <c r="K54" s="1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ht="17.25">
      <c r="A55" s="11"/>
      <c r="E55" s="11"/>
      <c r="F55" s="11"/>
      <c r="G55" s="11"/>
      <c r="H55" s="11"/>
      <c r="I55" s="11"/>
      <c r="J55" s="11"/>
      <c r="K55" s="1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ht="17.25">
      <c r="A56" s="11"/>
      <c r="E56" s="11"/>
      <c r="F56" s="11"/>
      <c r="G56" s="11"/>
      <c r="H56" s="11"/>
      <c r="I56" s="11"/>
      <c r="J56" s="11"/>
      <c r="K56" s="1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ht="17.25">
      <c r="A57" s="11"/>
      <c r="E57" s="11"/>
      <c r="F57" s="11"/>
      <c r="G57" s="11"/>
      <c r="H57" s="11"/>
      <c r="I57" s="11"/>
      <c r="J57" s="11"/>
      <c r="K57" s="1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 ht="17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 ht="17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 ht="17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 ht="17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 ht="17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 ht="17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 ht="17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 ht="17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 ht="17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 ht="17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 ht="17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 ht="17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 ht="17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 ht="17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 ht="17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ht="17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ht="17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ht="17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ht="17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ht="17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ht="17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ht="17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ht="17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ht="17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ht="17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ht="17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 ht="17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ht="17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ht="17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ht="17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ht="17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ht="17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 ht="17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ht="17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 ht="17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 ht="17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 ht="17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 ht="17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 ht="17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 ht="17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 ht="17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 ht="17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 ht="17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 ht="17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 ht="17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 ht="17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 ht="17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 ht="17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 ht="17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 ht="17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 ht="17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 ht="17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 ht="17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 ht="17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 ht="17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 ht="17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 ht="17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 ht="17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 ht="17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 ht="17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 ht="17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 ht="17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 ht="17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 ht="17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 ht="17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 ht="17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 ht="17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 ht="17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 ht="17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 ht="17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 ht="17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 ht="17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 ht="17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 ht="17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 ht="17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 ht="17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 ht="17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 ht="17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 ht="17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 ht="17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 ht="17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1:54" ht="17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1:54" ht="17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1:54" ht="17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1:54" ht="17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1:54" ht="17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1:54" ht="17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1:54" ht="17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1:54" ht="17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  <row r="147" spans="1:54" ht="17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</row>
    <row r="148" spans="1:54" ht="17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</row>
    <row r="149" spans="1:54" ht="17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</row>
    <row r="150" spans="1:54" ht="17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</row>
    <row r="151" spans="1:54" ht="17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</row>
    <row r="152" spans="1:54" ht="17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</row>
    <row r="153" spans="1:54" ht="17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</row>
    <row r="154" spans="1:54" ht="17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</row>
    <row r="155" spans="1:54" ht="17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</row>
    <row r="156" spans="1:54" ht="17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</row>
    <row r="157" spans="1:54" ht="17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</row>
    <row r="158" spans="1:54" ht="17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</row>
    <row r="159" spans="1:54" ht="17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</row>
    <row r="160" spans="1:54" ht="17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</row>
    <row r="161" spans="1:54" ht="17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</row>
    <row r="162" spans="1:54" ht="17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</row>
    <row r="163" spans="1:54" ht="17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</row>
    <row r="164" spans="1:54" ht="17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</row>
    <row r="165" spans="1:54" ht="17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</row>
    <row r="166" spans="1:54" ht="17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</row>
    <row r="167" spans="1:54" ht="17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</row>
    <row r="168" spans="1:54" ht="17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</row>
    <row r="169" spans="1:54" ht="17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</row>
    <row r="170" spans="1:54" ht="17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</row>
    <row r="171" spans="1:54" ht="17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</row>
    <row r="172" spans="1:54" ht="17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</row>
    <row r="173" spans="1:54" ht="17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</row>
    <row r="174" spans="1:54" ht="17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</row>
    <row r="175" spans="1:54" ht="17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</row>
    <row r="176" spans="1:54" ht="17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</row>
    <row r="177" spans="1:54" ht="17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</row>
    <row r="178" spans="1:54" ht="17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</row>
    <row r="179" spans="1:54" ht="17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</row>
    <row r="180" spans="1:54" ht="17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</row>
    <row r="181" spans="1:54" ht="17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</row>
    <row r="182" spans="1:54" ht="17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</row>
    <row r="183" spans="1:54" ht="17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</row>
    <row r="184" spans="1:54" ht="17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</row>
    <row r="185" spans="1:54" ht="17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</row>
    <row r="186" spans="1:54" ht="17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</row>
    <row r="187" spans="1:54" ht="17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</row>
    <row r="188" spans="1:54" ht="17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</row>
    <row r="189" spans="1:54" ht="17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</row>
    <row r="190" spans="1:54" ht="17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</row>
    <row r="191" spans="1:54" ht="17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</row>
    <row r="192" spans="1:54" ht="17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</row>
    <row r="193" spans="1:54" ht="17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</row>
    <row r="194" spans="1:54" ht="17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</row>
    <row r="195" spans="1:54" ht="17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</row>
    <row r="196" spans="1:54" ht="17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</row>
    <row r="197" spans="1:54" ht="17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</row>
    <row r="198" spans="1:54" ht="17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</row>
    <row r="199" spans="1:54" ht="17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</row>
    <row r="200" spans="1:54" ht="17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</row>
    <row r="201" spans="1:54" ht="17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</row>
    <row r="202" spans="1:54" ht="17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</row>
    <row r="203" spans="1:54" ht="17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</row>
    <row r="204" spans="1:54" ht="17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</row>
    <row r="205" spans="1:54" ht="17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</row>
    <row r="206" spans="1:54" ht="17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</row>
    <row r="207" spans="1:54" ht="17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</row>
    <row r="208" spans="1:54" ht="17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</row>
    <row r="209" spans="1:54" ht="17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</row>
    <row r="210" spans="1:54" ht="17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</row>
    <row r="211" spans="1:54" ht="17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</row>
    <row r="212" spans="1:54" ht="17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</row>
    <row r="213" spans="1:54" ht="17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</row>
    <row r="214" spans="1:54" ht="17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</row>
    <row r="215" spans="1:54" ht="17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</row>
    <row r="216" spans="1:54" ht="17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</row>
    <row r="217" spans="1:54" ht="17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</row>
    <row r="218" spans="1:54" ht="17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</row>
    <row r="219" spans="1:54" ht="17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</row>
    <row r="220" spans="1:54" ht="17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</row>
    <row r="221" spans="1:54" ht="17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</row>
    <row r="222" spans="1:54" ht="17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</row>
    <row r="223" spans="1:54" ht="17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</row>
    <row r="224" spans="1:54" ht="17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</row>
    <row r="225" spans="1:54" ht="17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</row>
    <row r="226" spans="1:54" ht="17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</row>
    <row r="227" spans="1:54" ht="17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</row>
    <row r="228" spans="1:54" ht="17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</row>
    <row r="229" spans="1:54" ht="17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</row>
    <row r="230" spans="1:54" ht="17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</row>
    <row r="231" spans="1:54" ht="17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</row>
    <row r="232" spans="1:54" ht="17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</row>
    <row r="233" spans="1:54" ht="17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</row>
    <row r="234" spans="1:54" ht="17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</row>
    <row r="235" spans="1:54" ht="17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</row>
    <row r="236" spans="1:54" ht="17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</row>
    <row r="237" spans="1:54" ht="17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</row>
    <row r="238" spans="1:54" ht="17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</row>
    <row r="239" spans="1:54" ht="17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</row>
    <row r="240" spans="1:54" ht="17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</row>
    <row r="241" spans="1:54" ht="17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</row>
    <row r="242" spans="1:54" ht="17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</row>
    <row r="243" spans="1:54" ht="17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</row>
    <row r="244" spans="1:54" ht="17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</row>
    <row r="245" spans="1:54" ht="17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</row>
    <row r="246" spans="1:54" ht="17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</row>
    <row r="247" spans="1:54" ht="17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</row>
    <row r="248" spans="1:54" ht="17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</row>
    <row r="249" spans="1:54" ht="17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</row>
    <row r="250" spans="1:54" ht="17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</row>
    <row r="251" spans="1:54" ht="17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</row>
    <row r="252" spans="1:54" ht="17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</row>
    <row r="253" spans="1:54" ht="17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</row>
    <row r="254" spans="1:54" ht="17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</row>
    <row r="255" spans="1:54" ht="17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</row>
    <row r="256" spans="1:54" ht="17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</row>
    <row r="257" spans="1:54" ht="17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</row>
    <row r="258" spans="1:54" ht="17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</row>
    <row r="259" spans="1:54" ht="17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</row>
    <row r="260" spans="1:54" ht="17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</row>
    <row r="261" spans="1:54" ht="17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</row>
    <row r="262" spans="1:54" ht="17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</row>
    <row r="263" spans="1:54" ht="17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</row>
    <row r="264" spans="1:54" ht="17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</row>
    <row r="265" spans="1:54" ht="17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</row>
    <row r="266" spans="1:54" ht="17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</row>
    <row r="267" spans="1:54" ht="17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</row>
    <row r="268" spans="1:54" ht="17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</row>
    <row r="269" spans="1:54" ht="17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</row>
    <row r="270" spans="1:54" ht="17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</row>
    <row r="271" spans="1:54" ht="17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</row>
    <row r="272" spans="1:54" ht="17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</row>
    <row r="273" spans="1:54" ht="17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</row>
    <row r="274" spans="1:54" ht="17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</row>
    <row r="275" spans="1:54" ht="17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</row>
    <row r="276" spans="1:54" ht="17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</row>
    <row r="277" spans="1:54" ht="17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</row>
    <row r="278" spans="1:54" ht="17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</row>
    <row r="279" spans="1:54" ht="17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</row>
    <row r="280" spans="1:54" ht="17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</row>
    <row r="281" spans="1:54" ht="17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</row>
    <row r="282" spans="1:54" ht="17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</row>
    <row r="283" spans="1:54" ht="17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</row>
    <row r="284" spans="1:54" ht="17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</row>
    <row r="285" spans="1:54" ht="17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</row>
    <row r="286" spans="1:54" ht="17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</row>
    <row r="287" spans="1:54" ht="17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</row>
    <row r="288" spans="1:54" ht="17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</row>
    <row r="289" spans="1:54" ht="17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</row>
    <row r="290" spans="1:54" ht="17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</row>
    <row r="291" spans="1:54" ht="17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</row>
    <row r="292" spans="1:54" ht="17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</row>
    <row r="293" spans="1:54" ht="17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</row>
    <row r="294" spans="1:54" ht="17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</row>
    <row r="295" spans="1:54" ht="17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</row>
    <row r="296" spans="1:54" ht="17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</row>
    <row r="297" spans="1:54" ht="17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</row>
    <row r="298" spans="1:54" ht="17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</row>
    <row r="299" spans="1:54" ht="17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</row>
    <row r="300" spans="1:54" ht="17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</row>
    <row r="301" spans="1:54" ht="17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</row>
    <row r="302" spans="1:54" ht="17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</row>
    <row r="303" spans="1:54" ht="17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</row>
    <row r="304" spans="1:54" ht="17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</row>
    <row r="305" spans="1:54" ht="17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</row>
    <row r="306" spans="1:54" ht="17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</row>
    <row r="307" spans="1:54" ht="17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</row>
    <row r="308" spans="1:54" ht="17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</row>
    <row r="309" spans="1:54" ht="17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</row>
    <row r="310" spans="1:54" ht="17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</row>
    <row r="311" spans="1:54" ht="17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</row>
    <row r="312" spans="1:54" ht="17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</row>
    <row r="313" spans="1:54" ht="17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</row>
    <row r="314" spans="1:54" ht="17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</row>
    <row r="315" spans="1:54" ht="17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</row>
    <row r="316" spans="1:54" ht="17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</row>
    <row r="317" spans="1:54" ht="17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</row>
    <row r="318" spans="1:54" ht="17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</row>
    <row r="319" spans="1:54" ht="17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</row>
    <row r="320" spans="1:54" ht="17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</row>
    <row r="321" spans="1:54" ht="17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</row>
    <row r="322" spans="1:54" ht="17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</row>
    <row r="323" spans="1:54" ht="17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</row>
    <row r="324" spans="1:54" ht="17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</row>
    <row r="325" spans="1:54" ht="17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</row>
    <row r="326" spans="1:54" ht="17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</row>
    <row r="327" spans="1:54" ht="17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</row>
    <row r="328" spans="1:54" ht="17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</row>
    <row r="329" spans="1:54" ht="17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</row>
    <row r="330" spans="1:54" ht="17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</row>
    <row r="331" spans="1:54" ht="17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</row>
    <row r="332" spans="1:54" ht="17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</row>
    <row r="333" spans="1:54" ht="17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</row>
    <row r="334" spans="1:54" ht="17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</row>
    <row r="335" spans="1:54" ht="17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</row>
    <row r="336" spans="1:54" ht="17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</row>
    <row r="337" spans="1:54" ht="17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</row>
    <row r="338" spans="1:54" ht="17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</row>
    <row r="339" spans="1:54" ht="17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</row>
    <row r="340" spans="1:54" ht="17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</row>
    <row r="341" spans="1:54" ht="17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</row>
    <row r="342" spans="1:54" ht="17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</row>
    <row r="343" spans="1:54" ht="17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</row>
    <row r="344" spans="1:54" ht="17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</row>
    <row r="345" spans="1:54" ht="17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</row>
    <row r="346" spans="1:54" ht="17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</row>
    <row r="347" spans="1:54" ht="17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</row>
    <row r="348" spans="1:54" ht="17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</row>
    <row r="349" spans="1:54" ht="17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</row>
    <row r="350" spans="1:54" ht="17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</row>
    <row r="351" spans="1:54" ht="17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</row>
    <row r="352" spans="1:54" ht="17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</row>
    <row r="353" spans="1:54" ht="17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</row>
    <row r="354" spans="1:54" ht="17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</row>
    <row r="355" spans="1:54" ht="17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</row>
    <row r="356" spans="1:54" ht="17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</row>
    <row r="357" spans="1:54" ht="17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</row>
    <row r="358" spans="1:54" ht="17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</row>
    <row r="359" spans="1:54" ht="17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</row>
    <row r="360" spans="1:54" ht="17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</row>
    <row r="361" spans="1:54" ht="17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</row>
    <row r="362" spans="1:54" ht="17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</row>
    <row r="363" spans="1:54" ht="17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</row>
    <row r="364" spans="1:54" ht="17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</row>
    <row r="365" spans="1:54" ht="17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</row>
    <row r="366" spans="1:54" ht="17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</row>
    <row r="367" spans="1:54" ht="17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</row>
    <row r="368" spans="1:54" ht="17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</row>
    <row r="369" spans="1:54" ht="17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</row>
    <row r="370" spans="1:54" ht="17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</row>
    <row r="371" spans="1:54" ht="17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</row>
    <row r="372" spans="1:54" ht="17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</row>
    <row r="373" spans="1:54" ht="17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</row>
    <row r="374" spans="1:54" ht="17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</row>
    <row r="375" spans="1:54" ht="17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</row>
    <row r="376" spans="1:54" ht="17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</row>
    <row r="377" spans="1:54" ht="17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</row>
    <row r="378" spans="1:54" ht="17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</row>
    <row r="379" spans="1:54" ht="17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</row>
    <row r="380" spans="1:54" ht="17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</row>
    <row r="381" spans="1:54" ht="17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</row>
    <row r="382" spans="1:54" ht="17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</row>
    <row r="383" spans="1:54" ht="17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</row>
    <row r="384" spans="1:54" ht="17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</row>
    <row r="385" spans="1:54" ht="17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</row>
    <row r="386" spans="1:54" ht="17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</row>
    <row r="387" spans="1:54" ht="17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</row>
    <row r="388" spans="1:54" ht="17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</row>
    <row r="389" spans="1:54" ht="17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</row>
    <row r="390" spans="1:54" ht="17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</row>
    <row r="391" spans="1:54" ht="17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</row>
    <row r="392" spans="1:54" ht="17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</row>
    <row r="393" spans="1:54" ht="17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</row>
    <row r="394" spans="1:54" ht="17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</row>
    <row r="395" spans="1:54" ht="17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</row>
    <row r="396" spans="1:54" ht="17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</row>
    <row r="397" spans="1:54" ht="17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</row>
    <row r="398" spans="1:54" ht="17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</row>
    <row r="399" spans="1:54" ht="17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</row>
    <row r="400" spans="1:54" ht="17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</row>
    <row r="401" spans="1:54" ht="17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</row>
    <row r="402" spans="1:54" ht="17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</row>
    <row r="403" spans="1:54" ht="17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</row>
    <row r="404" spans="1:54" ht="17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</row>
    <row r="405" spans="1:54" ht="17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</row>
    <row r="406" spans="1:54" ht="17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</row>
    <row r="407" spans="1:54" ht="17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</row>
    <row r="408" spans="1:54" ht="17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</row>
    <row r="409" spans="1:54" ht="17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</row>
    <row r="410" spans="1:54" ht="17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</row>
    <row r="411" spans="1:54" ht="17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</row>
    <row r="412" spans="1:54" ht="17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</row>
    <row r="413" spans="1:54" ht="17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</row>
    <row r="414" spans="1:54" ht="17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</row>
    <row r="415" spans="1:54" ht="17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</row>
    <row r="416" spans="1:54" ht="17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</row>
    <row r="417" spans="1:54" ht="17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</row>
    <row r="418" spans="1:54" ht="17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</row>
    <row r="419" spans="1:54" ht="17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</row>
    <row r="420" spans="1:54" ht="17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</row>
    <row r="421" spans="1:54" ht="17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</row>
    <row r="422" spans="1:54" ht="17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</row>
    <row r="423" spans="1:54" ht="17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</row>
    <row r="424" spans="1:54" ht="17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</row>
    <row r="425" spans="1:54" ht="17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</row>
    <row r="426" spans="1:54" ht="17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</row>
    <row r="427" spans="1:54" ht="17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</row>
    <row r="428" spans="1:54" ht="17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</row>
    <row r="429" spans="1:54" ht="17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</row>
    <row r="430" spans="1:54" ht="17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</row>
    <row r="431" spans="1:54" ht="17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</row>
    <row r="432" spans="1:54" ht="17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</row>
    <row r="433" spans="1:54" ht="17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</row>
    <row r="434" spans="1:54" ht="17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</row>
    <row r="435" spans="1:54" ht="17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</row>
    <row r="436" spans="1:54" ht="17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</row>
    <row r="437" spans="1:54" ht="17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</row>
    <row r="438" spans="1:54" ht="17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</row>
    <row r="439" spans="1:54" ht="17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</row>
    <row r="440" spans="1:54" ht="17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</row>
    <row r="441" spans="1:54" ht="17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</row>
    <row r="442" spans="1:54" ht="17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</row>
    <row r="443" spans="1:54" ht="17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</row>
    <row r="444" spans="1:54" ht="17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</row>
    <row r="445" spans="1:54" ht="17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</row>
    <row r="446" spans="1:54" ht="17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</row>
    <row r="447" spans="1:54" ht="17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</row>
    <row r="448" spans="1:54" ht="17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</row>
    <row r="449" spans="1:54" ht="17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</row>
    <row r="450" spans="1:54" ht="17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</row>
    <row r="451" spans="1:54" ht="17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</row>
    <row r="452" spans="1:54" ht="17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</row>
    <row r="453" spans="1:54" ht="17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</row>
    <row r="454" spans="1:54" ht="17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</row>
    <row r="455" spans="1:54" ht="17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</row>
    <row r="456" spans="1:54" ht="17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</row>
    <row r="457" spans="1:54" ht="17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</row>
    <row r="458" spans="1:54" ht="17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</row>
    <row r="459" spans="1:54" ht="17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</row>
    <row r="460" spans="1:54" ht="17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</row>
    <row r="461" spans="1:54" ht="17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</row>
    <row r="462" spans="1:54" ht="17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</row>
    <row r="463" spans="1:54" ht="17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</row>
    <row r="464" spans="1:54" ht="17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</row>
    <row r="465" spans="1:54" ht="17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</row>
    <row r="466" spans="1:54" ht="17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</row>
    <row r="467" spans="1:54" ht="17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</row>
    <row r="468" spans="1:54" ht="17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</row>
    <row r="469" spans="1:54" ht="17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</row>
    <row r="470" spans="1:54" ht="17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</row>
    <row r="471" spans="1:54" ht="17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</row>
    <row r="472" spans="1:54" ht="17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</row>
    <row r="473" spans="1:54" ht="17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</row>
    <row r="474" spans="1:54" ht="17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</row>
    <row r="475" spans="1:54" ht="17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</row>
    <row r="476" spans="1:54" ht="17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</row>
    <row r="477" spans="1:54" ht="17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</row>
    <row r="478" spans="1:54" ht="17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</row>
    <row r="479" spans="1:54" ht="17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</row>
    <row r="480" spans="1:54" ht="17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</row>
    <row r="481" spans="1:54" ht="17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</row>
    <row r="482" spans="1:54" ht="17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</row>
    <row r="483" spans="1:54" ht="17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</row>
    <row r="484" spans="1:54" ht="17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</row>
    <row r="485" spans="1:54" ht="17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</row>
    <row r="486" spans="1:54" ht="17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</row>
    <row r="487" spans="1:54" ht="17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</row>
    <row r="488" spans="1:54" ht="17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</row>
    <row r="489" spans="1:54" ht="17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</row>
    <row r="490" spans="1:54" ht="17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</row>
    <row r="491" spans="1:54" ht="17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</row>
    <row r="492" spans="1:54" ht="17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</row>
    <row r="493" spans="1:54" ht="17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</row>
    <row r="494" spans="1:54" ht="17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</row>
    <row r="495" spans="1:54" ht="17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</row>
    <row r="496" spans="1:54" ht="17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</row>
    <row r="497" spans="1:54" ht="17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</row>
    <row r="498" spans="1:54" ht="17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</row>
    <row r="499" spans="1:54" ht="17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</row>
    <row r="500" spans="1:54" ht="17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</row>
    <row r="501" spans="1:54" ht="17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</row>
    <row r="502" spans="1:54" ht="17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</row>
    <row r="503" spans="1:54" ht="17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</row>
    <row r="504" spans="1:54" ht="17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</row>
    <row r="505" spans="1:54" ht="17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</row>
    <row r="506" spans="1:54" ht="17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</row>
    <row r="507" spans="1:54" ht="17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</row>
    <row r="508" spans="1:54" ht="17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</row>
    <row r="509" spans="1:54" ht="17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</row>
    <row r="510" spans="1:54" ht="17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</row>
    <row r="511" spans="1:54" ht="17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</row>
    <row r="512" spans="1:54" ht="17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</row>
    <row r="513" spans="1:54" ht="17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</row>
    <row r="514" spans="1:54" ht="17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</row>
    <row r="515" spans="1:54" ht="17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</row>
    <row r="516" spans="1:54" ht="17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</row>
    <row r="517" spans="1:54" ht="17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</row>
    <row r="518" spans="1:54" ht="17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</row>
    <row r="519" spans="1:54" ht="17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</row>
    <row r="520" spans="1:54" ht="17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</row>
    <row r="521" spans="1:54" ht="17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</row>
    <row r="522" spans="1:54" ht="17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</row>
    <row r="523" spans="1:54" ht="17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</row>
    <row r="524" spans="1:54" ht="17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</row>
    <row r="525" spans="1:54" ht="17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</row>
    <row r="526" spans="1:54" ht="17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</row>
    <row r="527" spans="1:54" ht="17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</row>
    <row r="528" spans="1:54" ht="17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</row>
    <row r="529" spans="1:54" ht="17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</row>
    <row r="530" spans="1:54" ht="17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</row>
    <row r="531" spans="1:54" ht="17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</row>
    <row r="532" spans="1:54" ht="17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</row>
    <row r="533" spans="1:54" ht="17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</row>
    <row r="534" spans="1:54" ht="17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</row>
    <row r="535" spans="1:54" ht="17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</row>
    <row r="536" spans="1:54" ht="17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</row>
    <row r="537" spans="1:54" ht="17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</row>
    <row r="538" spans="1:54" ht="17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</row>
    <row r="539" spans="1:54" ht="17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</row>
    <row r="540" spans="1:54" ht="17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</row>
    <row r="541" spans="1:54" ht="17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</row>
    <row r="542" spans="1:54" ht="17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</row>
    <row r="543" spans="1:54" ht="17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</row>
    <row r="544" spans="1:54" ht="17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</row>
    <row r="545" spans="1:54" ht="17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</row>
    <row r="546" spans="1:54" ht="17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</row>
    <row r="547" spans="1:54" ht="17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</row>
    <row r="548" spans="1:54" ht="17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</row>
    <row r="549" spans="1:54" ht="17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</row>
    <row r="550" spans="1:54" ht="17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</row>
    <row r="551" spans="1:54" ht="17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</row>
    <row r="552" spans="1:54" ht="17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</row>
    <row r="553" spans="1:54" ht="17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</row>
    <row r="554" spans="1:54" ht="17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</row>
    <row r="555" spans="1:54" ht="17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</row>
    <row r="556" spans="1:54" ht="17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</row>
    <row r="557" spans="1:54" ht="17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</row>
    <row r="558" spans="1:54" ht="17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</row>
    <row r="559" spans="1:54" ht="17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</row>
    <row r="560" spans="1:54" ht="17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</row>
    <row r="561" spans="1:54" ht="17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</row>
    <row r="562" spans="1:54" ht="17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</row>
    <row r="563" spans="1:54" ht="17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</row>
    <row r="564" spans="1:54" ht="17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</row>
    <row r="565" spans="1:54" ht="17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</row>
    <row r="566" spans="1:54" ht="17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</row>
    <row r="567" spans="1:54" ht="17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</row>
    <row r="568" spans="1:54" ht="17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</row>
    <row r="569" spans="1:54" ht="17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</row>
    <row r="570" spans="1:54" ht="17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</row>
    <row r="571" spans="1:54" ht="17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</row>
    <row r="572" spans="1:54" ht="17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</row>
    <row r="573" spans="1:54" ht="17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</row>
    <row r="574" spans="1:54" ht="17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</row>
    <row r="575" spans="1:54" ht="17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</row>
    <row r="576" spans="1:54" ht="17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</row>
    <row r="577" spans="1:54" ht="17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</row>
    <row r="578" spans="1:54" ht="17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</row>
    <row r="579" spans="1:54" ht="17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</row>
    <row r="580" spans="1:54" ht="17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</row>
    <row r="581" spans="1:54" ht="17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</row>
    <row r="582" spans="1:54" ht="17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</row>
    <row r="583" spans="1:54" ht="17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</row>
    <row r="584" spans="1:54" ht="17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</row>
    <row r="585" spans="1:54" ht="17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</row>
    <row r="586" spans="1:54" ht="17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</row>
    <row r="587" spans="1:54" ht="17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</row>
    <row r="588" spans="1:54" ht="17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</row>
    <row r="589" spans="1:54" ht="17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</row>
    <row r="590" spans="1:54" ht="17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</row>
    <row r="591" spans="1:54" ht="17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</row>
    <row r="592" spans="1:54" ht="17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</row>
    <row r="593" spans="1:54" ht="17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</row>
    <row r="594" spans="1:54" ht="17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</row>
    <row r="595" spans="1:54" ht="17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</row>
    <row r="596" spans="1:54" ht="17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</row>
    <row r="597" spans="1:54" ht="17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</row>
    <row r="598" spans="1:54" ht="17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</row>
    <row r="599" spans="1:54" ht="17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</row>
    <row r="600" spans="1:54" ht="17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</row>
    <row r="601" spans="1:54" ht="17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</row>
    <row r="602" spans="1:54" ht="17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</row>
    <row r="603" spans="1:54" ht="17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</row>
    <row r="604" spans="1:54" ht="17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</row>
    <row r="605" spans="1:54" ht="17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</row>
    <row r="606" spans="1:54" ht="17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</row>
    <row r="607" spans="1:54" ht="17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</row>
    <row r="608" spans="1:54" ht="17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</row>
    <row r="609" spans="1:54" ht="17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</row>
    <row r="610" spans="1:54" ht="17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</row>
    <row r="611" spans="1:54" ht="17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</row>
    <row r="612" spans="1:54" ht="17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</row>
    <row r="613" spans="1:54" ht="17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</row>
    <row r="614" spans="1:54" ht="17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</row>
    <row r="615" spans="1:54" ht="17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</row>
    <row r="616" spans="1:54" ht="17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</row>
    <row r="617" spans="1:54" ht="17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</row>
    <row r="618" spans="1:54" ht="17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</row>
    <row r="619" spans="1:54" ht="17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</row>
    <row r="620" spans="1:54" ht="17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</row>
    <row r="621" spans="1:54" ht="17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</row>
    <row r="622" spans="1:54" ht="17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</row>
    <row r="623" spans="1:54" ht="17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</row>
    <row r="624" spans="1:54" ht="17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</row>
    <row r="625" spans="1:54" ht="17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</row>
    <row r="626" spans="1:54" ht="17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</row>
    <row r="627" spans="1:54" ht="17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</row>
    <row r="628" spans="1:54" ht="17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</row>
    <row r="629" spans="1:54" ht="17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</row>
    <row r="630" spans="1:54" ht="17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</row>
    <row r="631" spans="1:54" ht="17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</row>
    <row r="632" spans="1:54" ht="17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</row>
    <row r="633" spans="1:54" ht="17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</row>
    <row r="634" spans="1:54" ht="17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</row>
    <row r="635" spans="1:54" ht="17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</row>
    <row r="636" spans="1:54" ht="17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</row>
    <row r="637" spans="1:54" ht="17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</row>
    <row r="638" spans="1:54" ht="17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</row>
    <row r="639" spans="1:54" ht="17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</row>
    <row r="640" spans="1:54" ht="17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</row>
    <row r="641" spans="1:54" ht="17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</row>
    <row r="642" spans="1:54" ht="17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</row>
    <row r="643" spans="1:54" ht="17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</row>
    <row r="644" spans="1:54" ht="17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</row>
    <row r="645" spans="1:54" ht="17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</row>
    <row r="646" spans="1:54" ht="17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</row>
    <row r="647" spans="1:54" ht="17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</row>
    <row r="648" spans="1:54" ht="17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</row>
    <row r="649" spans="1:54" ht="17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</row>
    <row r="650" spans="1:54" ht="17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</row>
    <row r="651" spans="1:54" ht="17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</row>
    <row r="652" spans="1:54" ht="17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</row>
    <row r="653" spans="1:54" ht="17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</row>
    <row r="654" spans="1:54" ht="17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</row>
    <row r="655" spans="1:54" ht="17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</row>
    <row r="656" spans="1:54" ht="17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</row>
    <row r="657" spans="1:54" ht="17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</row>
    <row r="658" spans="1:54" ht="17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</row>
    <row r="659" spans="1:54" ht="17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</row>
    <row r="660" spans="1:54" ht="17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</row>
    <row r="661" spans="1:54" ht="17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</row>
    <row r="662" spans="1:54" ht="17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</row>
    <row r="663" spans="1:54" ht="17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</row>
    <row r="664" spans="1:54" ht="17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</row>
    <row r="665" spans="1:54" ht="17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</row>
    <row r="666" spans="1:54" ht="17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</row>
    <row r="667" spans="1:54" ht="17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</row>
    <row r="668" spans="1:54" ht="17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</row>
    <row r="669" spans="1:54" ht="17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</row>
    <row r="670" spans="1:54" ht="17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</row>
    <row r="671" spans="1:54" ht="17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</row>
    <row r="672" spans="1:54" ht="17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</row>
    <row r="673" spans="1:54" ht="17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</row>
    <row r="674" spans="1:54" ht="17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</row>
    <row r="675" spans="1:54" ht="17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</row>
    <row r="676" spans="1:54" ht="17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</row>
    <row r="677" spans="1:54" ht="17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</row>
    <row r="678" spans="1:54" ht="17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</row>
    <row r="679" spans="1:54" ht="17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</row>
    <row r="680" spans="1:54" ht="17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</row>
    <row r="681" spans="1:54" ht="17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</row>
    <row r="682" spans="1:54" ht="17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</row>
    <row r="683" spans="1:54" ht="17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</row>
    <row r="684" spans="1:54" ht="17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</row>
    <row r="685" spans="1:54" ht="17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</row>
    <row r="686" spans="1:54" ht="17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</row>
    <row r="687" spans="1:54" ht="17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</row>
    <row r="688" spans="1:54" ht="17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</row>
    <row r="689" spans="1:54" ht="17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</row>
    <row r="690" spans="1:54" ht="17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</row>
    <row r="691" spans="1:54" ht="17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</row>
    <row r="692" spans="1:54" ht="17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</row>
    <row r="693" spans="1:54" ht="17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</row>
    <row r="694" spans="1:54" ht="17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</row>
    <row r="695" spans="1:54" ht="17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</row>
    <row r="696" spans="1:54" ht="17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</row>
    <row r="697" spans="1:54" ht="17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</row>
    <row r="698" spans="1:54" ht="17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</row>
    <row r="699" spans="1:54" ht="17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</row>
    <row r="700" spans="1:54" ht="17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</row>
    <row r="701" spans="1:54" ht="17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</row>
    <row r="702" spans="1:54" ht="17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</row>
    <row r="703" spans="1:54" ht="17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</row>
    <row r="704" spans="1:54" ht="17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</row>
    <row r="705" spans="1:54" ht="17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</row>
    <row r="706" spans="1:54" ht="17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</row>
    <row r="707" spans="1:54" ht="17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</row>
    <row r="708" spans="1:54" ht="17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</row>
    <row r="709" spans="1:54" ht="17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</row>
    <row r="710" spans="1:54" ht="17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</row>
    <row r="711" spans="1:54" ht="17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</row>
    <row r="712" spans="1:54" ht="17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</row>
    <row r="713" spans="1:54" ht="17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</row>
    <row r="714" spans="1:54" ht="17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</row>
    <row r="715" spans="1:54" ht="17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</row>
    <row r="716" spans="1:54" ht="17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</row>
    <row r="717" spans="1:54" ht="17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</row>
    <row r="718" spans="1:54" ht="17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</row>
    <row r="719" spans="1:54" ht="17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</row>
    <row r="720" spans="1:54" ht="17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</row>
    <row r="721" spans="1:54" ht="17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</row>
    <row r="722" spans="1:54" ht="17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</row>
    <row r="723" spans="1:54" ht="17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</row>
    <row r="724" spans="1:54" ht="17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</row>
    <row r="725" spans="1:54" ht="17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</row>
    <row r="726" spans="1:54" ht="17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</row>
    <row r="727" spans="1:54" ht="17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</row>
    <row r="728" spans="1:54" ht="17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</row>
    <row r="729" spans="1:54" ht="17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</row>
    <row r="730" spans="1:54" ht="17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</row>
    <row r="731" spans="1:54" ht="17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</row>
    <row r="732" spans="1:54" ht="17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</row>
    <row r="733" spans="1:54" ht="17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</row>
    <row r="734" spans="1:54" ht="17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</row>
    <row r="735" spans="1:54" ht="17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</row>
    <row r="736" spans="1:54" ht="17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</row>
    <row r="737" spans="1:54" ht="17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</row>
    <row r="738" spans="1:54" ht="17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</row>
    <row r="739" spans="1:54" ht="17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</row>
    <row r="740" spans="1:54" ht="17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</row>
    <row r="741" spans="1:54" ht="17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</row>
    <row r="742" spans="1:54" ht="17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</row>
    <row r="743" spans="1:54" ht="17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</row>
    <row r="744" spans="1:54" ht="17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</row>
    <row r="745" spans="1:54" ht="17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</row>
    <row r="746" spans="1:54" ht="17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</row>
    <row r="747" spans="1:54" ht="17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</row>
    <row r="748" spans="1:54" ht="17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</row>
    <row r="749" spans="1:54" ht="17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</row>
    <row r="750" spans="1:54" ht="17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</row>
    <row r="751" spans="1:54" ht="17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</row>
    <row r="752" spans="1:54" ht="17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</row>
    <row r="753" spans="1:54" ht="17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</row>
    <row r="754" spans="1:54" ht="17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</row>
    <row r="755" spans="1:54" ht="17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</row>
    <row r="756" spans="1:54" ht="17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</row>
    <row r="757" spans="1:54" ht="17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</row>
    <row r="758" spans="1:54" ht="17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</row>
    <row r="759" spans="1:54" ht="17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</row>
    <row r="760" spans="1:54" ht="17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</row>
    <row r="761" spans="1:54" ht="17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</row>
    <row r="762" spans="1:54" ht="17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</row>
    <row r="763" spans="1:54" ht="17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</row>
    <row r="764" spans="1:54" ht="17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</row>
    <row r="765" spans="1:54" ht="17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</row>
    <row r="766" spans="1:54" ht="17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</row>
    <row r="767" spans="1:54" ht="17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</row>
    <row r="768" spans="1:54" ht="17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</row>
    <row r="769" spans="1:54" ht="17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</row>
    <row r="770" spans="1:54" ht="17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</row>
    <row r="771" spans="1:54" ht="17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</row>
    <row r="772" spans="1:54" ht="17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</row>
    <row r="773" spans="1:54" ht="17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</row>
    <row r="774" spans="1:54" ht="17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</row>
    <row r="775" spans="1:54" ht="17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</row>
    <row r="776" spans="1:54" ht="17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</row>
    <row r="777" spans="1:54" ht="17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</row>
    <row r="778" spans="1:54" ht="17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</row>
    <row r="779" spans="1:54" ht="17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</row>
    <row r="780" spans="1:54" ht="17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</row>
    <row r="781" spans="1:54" ht="17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</row>
    <row r="782" spans="1:54" ht="17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</row>
    <row r="783" spans="1:54" ht="17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</row>
    <row r="784" spans="1:54" ht="17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</row>
    <row r="785" spans="1:54" ht="17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</row>
    <row r="786" spans="1:54" ht="17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</row>
    <row r="787" spans="1:54" ht="17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</row>
    <row r="788" spans="1:54" ht="17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</row>
    <row r="789" spans="1:54" ht="17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</row>
    <row r="790" spans="1:54" ht="17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</row>
    <row r="791" spans="1:54" ht="17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</row>
    <row r="792" spans="1:54" ht="17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</row>
    <row r="793" spans="1:54" ht="17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</row>
    <row r="794" spans="1:54" ht="17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</row>
    <row r="795" spans="1:54" ht="17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</row>
    <row r="796" spans="1:54" ht="17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</row>
    <row r="797" spans="1:54" ht="17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</row>
    <row r="798" spans="1:54" ht="17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</row>
    <row r="799" spans="1:54" ht="17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</row>
    <row r="800" spans="1:54" ht="17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</row>
    <row r="801" spans="1:54" ht="17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</row>
    <row r="802" spans="1:54" ht="17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</row>
    <row r="803" spans="1:54" ht="17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</row>
    <row r="804" spans="1:54" ht="17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</row>
    <row r="805" spans="1:54" ht="17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</row>
    <row r="806" spans="1:54" ht="17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</row>
    <row r="807" spans="1:54" ht="17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</row>
    <row r="808" spans="1:54" ht="17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</row>
    <row r="809" spans="1:54" ht="17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</row>
    <row r="810" spans="1:54" ht="17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</row>
    <row r="811" spans="1:54" ht="17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</row>
    <row r="812" spans="1:54" ht="17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</row>
    <row r="813" spans="1:54" ht="17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</row>
    <row r="814" spans="1:54" ht="17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</row>
    <row r="815" spans="1:54" ht="17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</row>
    <row r="816" spans="1:54" ht="17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</row>
    <row r="817" spans="1:54" ht="17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</row>
    <row r="818" spans="1:54" ht="17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</row>
    <row r="819" spans="1:54" ht="17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</row>
    <row r="820" spans="1:54" ht="17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</row>
    <row r="821" spans="1:54" ht="17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</row>
    <row r="822" spans="1:54" ht="17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</row>
    <row r="823" spans="1:54" ht="17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</row>
    <row r="824" spans="1:54" ht="17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</row>
    <row r="825" spans="1:54" ht="17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</row>
    <row r="826" spans="1:54" ht="17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</row>
    <row r="827" spans="1:54" ht="17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</row>
    <row r="828" spans="1:54" ht="17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</row>
    <row r="829" spans="1:54" ht="17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</row>
    <row r="830" spans="1:54" ht="17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</row>
    <row r="831" spans="1:54" ht="17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</row>
    <row r="832" spans="1:54" ht="17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</row>
    <row r="833" spans="1:54" ht="17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</row>
    <row r="834" spans="1:54" ht="17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</row>
    <row r="835" spans="1:54" ht="17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</row>
    <row r="836" spans="1:54" ht="17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</row>
    <row r="837" spans="1:54" ht="17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</row>
    <row r="838" spans="1:54" ht="17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</row>
    <row r="839" spans="1:54" ht="17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</row>
    <row r="840" spans="1:54" ht="17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</row>
    <row r="841" spans="1:54" ht="17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</row>
    <row r="842" spans="1:54" ht="17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</row>
    <row r="843" spans="1:54" ht="17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</row>
    <row r="844" spans="1:54" ht="17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</row>
    <row r="845" spans="1:54" ht="17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</row>
    <row r="846" spans="1:54" ht="17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</row>
    <row r="847" spans="1:54" ht="17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</row>
    <row r="848" spans="1:54" ht="17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</row>
    <row r="849" spans="1:54" ht="17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</row>
    <row r="850" spans="1:54" ht="17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</row>
    <row r="851" spans="1:54" ht="17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</row>
    <row r="852" spans="1:54" ht="17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</row>
    <row r="853" spans="1:54" ht="17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</row>
    <row r="854" spans="1:54" ht="17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</row>
    <row r="855" spans="1:54" ht="17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</row>
    <row r="856" spans="1:54" ht="17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</row>
    <row r="857" spans="1:54" ht="17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</row>
    <row r="858" spans="1:54" ht="17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</row>
    <row r="859" spans="1:54" ht="17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</row>
    <row r="860" spans="1:54" ht="17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</row>
    <row r="861" spans="1:54" ht="17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</row>
    <row r="862" spans="1:54" ht="17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</row>
    <row r="863" spans="1:54" ht="17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</row>
    <row r="864" spans="1:54" ht="17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</row>
    <row r="865" spans="1:54" ht="17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</row>
    <row r="866" spans="1:54" ht="17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</row>
    <row r="867" spans="1:54" ht="17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</row>
    <row r="868" spans="1:54" ht="17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</row>
    <row r="869" spans="1:54" ht="17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</row>
    <row r="870" spans="1:54" ht="17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</row>
    <row r="871" spans="1:54" ht="17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</row>
    <row r="872" spans="1:54" ht="17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</row>
    <row r="873" spans="1:54" ht="17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</row>
    <row r="874" spans="1:54" ht="17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</row>
    <row r="875" spans="1:54" ht="17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</row>
    <row r="876" spans="1:54" ht="17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</row>
    <row r="877" spans="1:54" ht="17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</row>
    <row r="878" spans="1:54" ht="17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</row>
    <row r="879" spans="1:54" ht="17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</row>
    <row r="880" spans="1:54" ht="17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</row>
    <row r="881" spans="1:54" ht="17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</row>
    <row r="882" spans="1:54" ht="17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</row>
    <row r="883" spans="1:54" ht="17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</row>
    <row r="884" spans="1:54" ht="17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</row>
    <row r="885" spans="1:54" ht="17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</row>
    <row r="886" spans="1:54" ht="17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</row>
    <row r="887" spans="1:54" ht="17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</row>
    <row r="888" spans="1:54" ht="17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</row>
    <row r="889" spans="1:54" ht="17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</row>
    <row r="890" spans="1:54" ht="17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</row>
    <row r="891" spans="1:54" ht="17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</row>
    <row r="892" spans="1:54" ht="17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</row>
    <row r="893" spans="1:54" ht="17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</row>
    <row r="894" spans="1:54" ht="17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</row>
    <row r="895" spans="1:54" ht="17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</row>
    <row r="896" spans="1:54" ht="17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</row>
    <row r="897" spans="1:54" ht="17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</row>
    <row r="898" spans="1:54" ht="17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</row>
    <row r="899" spans="1:54" ht="17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</row>
    <row r="900" spans="1:54" ht="17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</row>
    <row r="901" spans="1:54" ht="17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</row>
    <row r="902" spans="1:54" ht="17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</row>
    <row r="903" spans="1:54" ht="17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</row>
    <row r="904" spans="1:54" ht="17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</row>
    <row r="905" spans="1:54" ht="17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</row>
    <row r="906" spans="1:54" ht="17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</row>
    <row r="907" spans="1:54" ht="17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</row>
    <row r="908" spans="1:54" ht="17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</row>
    <row r="909" spans="1:54" ht="17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</row>
    <row r="910" spans="1:54" ht="17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</row>
    <row r="911" spans="1:54" ht="17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</row>
    <row r="912" spans="1:54" ht="17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</row>
    <row r="913" spans="1:54" ht="17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</row>
    <row r="914" spans="1:54" ht="17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</row>
    <row r="915" spans="1:54" ht="17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</row>
    <row r="916" spans="1:54" ht="17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</row>
    <row r="917" spans="1:54" ht="17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</row>
    <row r="918" spans="1:54" ht="17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</row>
    <row r="919" spans="1:54" ht="17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</row>
    <row r="920" spans="1:54" ht="17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</row>
    <row r="921" spans="1:54" ht="17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</row>
    <row r="922" spans="1:54" ht="17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</row>
    <row r="923" spans="1:54" ht="17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</row>
    <row r="924" spans="1:54" ht="17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</row>
    <row r="925" spans="1:54" ht="17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</row>
    <row r="926" spans="1:54" ht="17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</row>
    <row r="927" spans="1:54" ht="17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</row>
    <row r="928" spans="1:54" ht="17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</row>
    <row r="929" spans="1:54" ht="17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</row>
    <row r="930" spans="1:54" ht="17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</row>
    <row r="931" spans="1:54" ht="17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</row>
    <row r="932" spans="1:54" ht="17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</row>
    <row r="933" spans="1:54" ht="17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</row>
    <row r="934" spans="1:54" ht="17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</row>
    <row r="935" spans="1:54" ht="17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</row>
    <row r="936" spans="1:54" ht="17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</row>
    <row r="937" spans="1:54" ht="17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</row>
    <row r="938" spans="1:54" ht="17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</row>
    <row r="939" spans="1:54" ht="17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</row>
    <row r="940" spans="1:54" ht="17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</row>
    <row r="941" spans="1:54" ht="17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</row>
    <row r="942" spans="1:54" ht="17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</row>
    <row r="943" spans="1:54" ht="17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</row>
    <row r="944" spans="1:54" ht="17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</row>
    <row r="945" spans="1:54" ht="17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</row>
    <row r="946" spans="1:54" ht="17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</row>
    <row r="947" spans="1:54" ht="17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</row>
    <row r="948" spans="1:54" ht="17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</row>
    <row r="949" spans="1:54" ht="17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</row>
    <row r="950" spans="1:54" ht="17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</row>
    <row r="951" spans="1:54" ht="17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</row>
    <row r="952" spans="1:54" ht="17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</row>
    <row r="953" spans="1:54" ht="17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</row>
    <row r="954" spans="1:54" ht="17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</row>
    <row r="955" spans="1:54" ht="17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</row>
    <row r="956" spans="1:54" ht="17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</row>
    <row r="957" spans="1:54" ht="17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</row>
    <row r="958" spans="1:54" ht="17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</row>
    <row r="959" spans="1:54" ht="17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</row>
    <row r="960" spans="1:54" ht="17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</row>
    <row r="961" spans="1:54" ht="17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</row>
    <row r="962" spans="1:54" ht="17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</row>
    <row r="963" spans="1:54" ht="17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</row>
    <row r="964" spans="1:54" ht="17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</row>
    <row r="965" spans="1:54" ht="17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</row>
    <row r="966" spans="1:54" ht="17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</row>
    <row r="967" spans="1:54" ht="17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</row>
    <row r="968" spans="1:54" ht="17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</row>
    <row r="969" spans="1:54" ht="17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</row>
    <row r="970" spans="1:54" ht="17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</row>
    <row r="971" spans="1:54" ht="17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</row>
    <row r="972" spans="1:54" ht="17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</row>
    <row r="973" spans="1:54" ht="17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</row>
    <row r="974" spans="1:54" ht="17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</row>
    <row r="975" spans="1:54" ht="17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</row>
    <row r="976" spans="1:54" ht="17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</row>
    <row r="977" spans="1:54" ht="17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</row>
    <row r="978" spans="1:54" ht="17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</row>
    <row r="979" spans="1:54" ht="17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</row>
    <row r="980" spans="1:54" ht="17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</row>
    <row r="981" spans="1:54" ht="17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</row>
    <row r="982" spans="1:54" ht="17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</row>
    <row r="983" spans="1:54" ht="17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</row>
    <row r="984" spans="1:54" ht="17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</row>
    <row r="985" spans="1:54" ht="17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</row>
    <row r="986" spans="1:54" ht="17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</row>
    <row r="987" spans="1:54" ht="17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</row>
    <row r="988" spans="1:54" ht="17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</row>
    <row r="989" spans="1:54" ht="17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</row>
    <row r="990" spans="1:54" ht="17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</row>
    <row r="991" spans="1:54" ht="17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</row>
    <row r="992" spans="1:54" ht="17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</row>
    <row r="993" spans="1:54" ht="17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</row>
    <row r="994" spans="1:54" ht="17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</row>
    <row r="995" spans="1:54" ht="17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</row>
    <row r="996" spans="1:54" ht="17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</row>
    <row r="997" spans="1:54" ht="17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</row>
    <row r="998" spans="1:54" ht="17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</row>
    <row r="999" spans="1:54" ht="17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</row>
    <row r="1000" spans="1:54" ht="17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</row>
    <row r="1001" spans="1:54" ht="17.25">
      <c r="A1001" s="11"/>
      <c r="K1001" s="11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</row>
    <row r="1002" spans="1:54" ht="17.25">
      <c r="A1002" s="11"/>
      <c r="K1002" s="11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</row>
  </sheetData>
  <mergeCells count="36">
    <mergeCell ref="B47:J47"/>
    <mergeCell ref="B2:K2"/>
    <mergeCell ref="D32:E32"/>
    <mergeCell ref="F32:G32"/>
    <mergeCell ref="D34:E34"/>
    <mergeCell ref="D35:E35"/>
    <mergeCell ref="D28:E28"/>
    <mergeCell ref="F28:G28"/>
    <mergeCell ref="B30:C30"/>
    <mergeCell ref="D30:E30"/>
    <mergeCell ref="F30:G30"/>
    <mergeCell ref="D31:E31"/>
    <mergeCell ref="F31:G31"/>
    <mergeCell ref="B26:C26"/>
    <mergeCell ref="B16:E16"/>
    <mergeCell ref="J1:K1"/>
    <mergeCell ref="H1:I1"/>
    <mergeCell ref="F16:J16"/>
    <mergeCell ref="B17:E17"/>
    <mergeCell ref="F17:J17"/>
    <mergeCell ref="H30:J32"/>
    <mergeCell ref="F43:I43"/>
    <mergeCell ref="F44:I44"/>
    <mergeCell ref="B3:J3"/>
    <mergeCell ref="B4:J4"/>
    <mergeCell ref="B5:J5"/>
    <mergeCell ref="B8:B14"/>
    <mergeCell ref="C8:D8"/>
    <mergeCell ref="C9:D9"/>
    <mergeCell ref="C10:D10"/>
    <mergeCell ref="D26:E26"/>
    <mergeCell ref="F26:G26"/>
    <mergeCell ref="D27:E27"/>
    <mergeCell ref="F27:G27"/>
    <mergeCell ref="B22:J22"/>
    <mergeCell ref="B24:J24"/>
  </mergeCells>
  <conditionalFormatting sqref="H30:J32">
    <cfRule type="expression" dxfId="4" priority="5">
      <formula>$H$30&lt;&gt;""</formula>
    </cfRule>
  </conditionalFormatting>
  <conditionalFormatting sqref="C12">
    <cfRule type="expression" dxfId="3" priority="4">
      <formula>C12="Your Business Name Here"</formula>
    </cfRule>
  </conditionalFormatting>
  <conditionalFormatting sqref="D12">
    <cfRule type="expression" dxfId="2" priority="3">
      <formula>D12="Your Business Name Here"</formula>
    </cfRule>
  </conditionalFormatting>
  <conditionalFormatting sqref="D37">
    <cfRule type="expression" dxfId="1" priority="2">
      <formula>D37="Your Business Name Here"</formula>
    </cfRule>
  </conditionalFormatting>
  <conditionalFormatting sqref="E37">
    <cfRule type="expression" dxfId="0" priority="1">
      <formula>E37="Your Business Name Here"</formula>
    </cfRule>
  </conditionalFormatting>
  <pageMargins left="0.7" right="0.7" top="0.75" bottom="0.75" header="0.3" footer="0.3"/>
  <pageSetup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6354EE8E0E647B677E70E7AEE3B75" ma:contentTypeVersion="16" ma:contentTypeDescription="Create a new document." ma:contentTypeScope="" ma:versionID="f5991e3be2a21d4aa2be70db9ec7f069">
  <xsd:schema xmlns:xsd="http://www.w3.org/2001/XMLSchema" xmlns:xs="http://www.w3.org/2001/XMLSchema" xmlns:p="http://schemas.microsoft.com/office/2006/metadata/properties" xmlns:ns2="a2f74e39-99bc-4146-a6e7-36ff4961f0ab" xmlns:ns3="18d9ad91-4478-4389-a243-3b8ba69f4a84" targetNamespace="http://schemas.microsoft.com/office/2006/metadata/properties" ma:root="true" ma:fieldsID="ccdce184d0e0b88902e7789bbe77bda6" ns2:_="" ns3:_="">
    <xsd:import namespace="a2f74e39-99bc-4146-a6e7-36ff4961f0ab"/>
    <xsd:import namespace="18d9ad91-4478-4389-a243-3b8ba69f4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74e39-99bc-4146-a6e7-36ff4961f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3d7ac80-373b-4e3f-b8c7-e4dbcd3bb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9ad91-4478-4389-a243-3b8ba69f4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2f0bef-506d-4326-ae6f-40e7c9356edf}" ma:internalName="TaxCatchAll" ma:showField="CatchAllData" ma:web="18d9ad91-4478-4389-a243-3b8ba69f4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f74e39-99bc-4146-a6e7-36ff4961f0ab">
      <Terms xmlns="http://schemas.microsoft.com/office/infopath/2007/PartnerControls"/>
    </lcf76f155ced4ddcb4097134ff3c332f>
    <TaxCatchAll xmlns="18d9ad91-4478-4389-a243-3b8ba69f4a84" xsi:nil="true"/>
  </documentManagement>
</p:properties>
</file>

<file path=customXml/itemProps1.xml><?xml version="1.0" encoding="utf-8"?>
<ds:datastoreItem xmlns:ds="http://schemas.openxmlformats.org/officeDocument/2006/customXml" ds:itemID="{E8D86423-E677-4B56-AAC7-E018F72DCBA1}"/>
</file>

<file path=customXml/itemProps2.xml><?xml version="1.0" encoding="utf-8"?>
<ds:datastoreItem xmlns:ds="http://schemas.openxmlformats.org/officeDocument/2006/customXml" ds:itemID="{2C4079F5-2512-47F0-A61A-A10F12225DF3}"/>
</file>

<file path=customXml/itemProps3.xml><?xml version="1.0" encoding="utf-8"?>
<ds:datastoreItem xmlns:ds="http://schemas.openxmlformats.org/officeDocument/2006/customXml" ds:itemID="{D81912D6-FA60-4B16-B0E7-254AFFCAA4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cyndi</dc:creator>
  <cp:keywords/>
  <dc:description/>
  <cp:lastModifiedBy/>
  <cp:revision/>
  <dcterms:created xsi:type="dcterms:W3CDTF">2018-12-05T17:15:15Z</dcterms:created>
  <dcterms:modified xsi:type="dcterms:W3CDTF">2022-08-08T22:10:55Z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0x01010033B6354EE8E0E647B677E70E7AEE3B75</vt:lpwstr>
  </property>
</Properties>
</file>